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15" windowWidth="12495" windowHeight="979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<sst xmlns="http://schemas.openxmlformats.org/spreadsheetml/2006/main" count="117" uniqueCount="86">
  <si>
    <t>教学时数</t>
  </si>
  <si>
    <t>序号</t>
  </si>
  <si>
    <t>专业课程</t>
  </si>
  <si>
    <t>拓展课程</t>
  </si>
  <si>
    <t>三年制</t>
  </si>
  <si>
    <t>专业课程学时总数及比例</t>
  </si>
  <si>
    <t>拓展课程学数总数及比例</t>
  </si>
  <si>
    <t>教学活动周数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</si>
  <si>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</si>
  <si>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</si>
  <si>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</si>
  <si>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</si>
  <si>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</si>
  <si>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</si>
  <si>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基础及专业总课时和顶岗实习课时</t>
  </si>
  <si>
    <t>是否数字化</t>
  </si>
  <si>
    <t>是否有CAI课件</t>
  </si>
  <si>
    <t>是否网络课程</t>
  </si>
  <si>
    <t>是否信息化教学</t>
  </si>
  <si>
    <t>√</t>
  </si>
  <si>
    <t>其中教学实习周数</t>
  </si>
  <si>
    <t>计算机应用基础</t>
  </si>
  <si>
    <r>
      <t>课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程</t>
    </r>
  </si>
  <si>
    <t>备注</t>
  </si>
  <si>
    <t>类型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</si>
  <si>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</si>
  <si>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公共基础课程</t>
  </si>
  <si>
    <t>公共基础课程学时总数及比例</t>
  </si>
  <si>
    <t>课程门数</t>
  </si>
  <si>
    <t>应开实训项目数</t>
  </si>
  <si>
    <t>实开实训项目数</t>
  </si>
  <si>
    <t>实训基地使用学时</t>
  </si>
  <si>
    <t>顶
岗
实
习</t>
  </si>
  <si>
    <t>各学期课程周学时</t>
  </si>
  <si>
    <t>校内</t>
  </si>
  <si>
    <t>企业</t>
  </si>
  <si>
    <t>校内即校内教学，企业即企业跟岗实习</t>
  </si>
  <si>
    <t>企业</t>
  </si>
  <si>
    <t>三年制，六个学期</t>
  </si>
  <si>
    <t>校内与企业跟岗实习周数分配</t>
  </si>
  <si>
    <t>文化德育课（一）</t>
  </si>
  <si>
    <t>文化德育课（二）</t>
  </si>
  <si>
    <t>文化德育课（三）</t>
  </si>
  <si>
    <t>文化德育课（四）</t>
  </si>
  <si>
    <t>文化德育课（五）</t>
  </si>
  <si>
    <t>文化课:体育</t>
  </si>
  <si>
    <t>每周课时合计</t>
  </si>
  <si>
    <t>文化课:英语</t>
  </si>
  <si>
    <t>汽车识图与CAD</t>
  </si>
  <si>
    <t>汽车构造</t>
  </si>
  <si>
    <t>电工与电子技术</t>
  </si>
  <si>
    <t>汽车美容产品销售与创业管理</t>
  </si>
  <si>
    <t>汽车清洁美容</t>
  </si>
  <si>
    <t>汽车文化</t>
  </si>
  <si>
    <t>汽车电器影音</t>
  </si>
  <si>
    <t>汽车内饰装璜工艺</t>
  </si>
  <si>
    <t>汽车太阳膜工艺</t>
  </si>
  <si>
    <t>汽车维护与保养</t>
  </si>
  <si>
    <t>核心专业技能：清洁与漆面保养</t>
  </si>
  <si>
    <t>核心专业技能：清洁与电器影音</t>
  </si>
  <si>
    <t>核心专业技能：清洁与太阳膜</t>
  </si>
  <si>
    <t>汽车美容综合实训</t>
  </si>
  <si>
    <t>1-理论2操作6；2-操作</t>
  </si>
  <si>
    <t>3-理论2操作4；4-理论2操作4；</t>
  </si>
  <si>
    <t>2-理论2操作4</t>
  </si>
  <si>
    <t>汽车拆装</t>
  </si>
  <si>
    <t>汽车美容客户接待礼仪</t>
  </si>
  <si>
    <t>汽车漆面保护</t>
  </si>
  <si>
    <t>4-理论2操作4；</t>
  </si>
  <si>
    <t>单周理论 双周操作</t>
  </si>
  <si>
    <t>是否校企合作</t>
  </si>
  <si>
    <t>是</t>
  </si>
  <si>
    <t>实践教学学时是否占总学时50%以上</t>
  </si>
  <si>
    <t>，否</t>
  </si>
  <si>
    <t>是否“双证书”专业</t>
  </si>
  <si>
    <t>专业是否签订校企合作协议</t>
  </si>
  <si>
    <t>是否参与了校级以上技能竞赛专业</t>
  </si>
  <si>
    <t>合作企业是否参与本专业教学</t>
  </si>
  <si>
    <t>教材</t>
  </si>
  <si>
    <r>
      <t xml:space="preserve">  </t>
    </r>
    <r>
      <rPr>
        <u val="single"/>
        <sz val="14"/>
        <rFont val="Times New Roman"/>
        <family val="1"/>
      </rPr>
      <t xml:space="preserve">    2016</t>
    </r>
    <r>
      <rPr>
        <u val="single"/>
        <sz val="14"/>
        <rFont val="黑体"/>
        <family val="3"/>
      </rPr>
      <t xml:space="preserve">汽车美容与装潢（美冠合作班） </t>
    </r>
    <r>
      <rPr>
        <sz val="14"/>
        <rFont val="黑体"/>
        <family val="3"/>
      </rPr>
      <t>专业教学计划</t>
    </r>
  </si>
  <si>
    <t>汽车英语</t>
  </si>
  <si>
    <t>文化德育课（六）</t>
  </si>
  <si>
    <t>文化德育课（七）</t>
  </si>
  <si>
    <r>
      <t>二年级下学期核心技能 企业跟岗实习8</t>
    </r>
    <r>
      <rPr>
        <sz val="10"/>
        <rFont val="宋体"/>
        <family val="0"/>
      </rPr>
      <t>周</t>
    </r>
  </si>
  <si>
    <t>三年级上学期核心技能 企业跟岗实习8周</t>
  </si>
  <si>
    <t>三年级下学期核心技能 企业顶岗实习20周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</si>
</sst>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General&quot;年&quot;"/>
    <numFmt numFmtId="190" formatCode="0_);[Red]\(0\)"/>
    <numFmt numFmtId="191" formatCode="0000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mmm/yyyy"/>
    <numFmt numFmtId="196" formatCode="0_ "/>
    <numFmt numFmtId="197" formatCode="#,##0;\-#,##0;&quot;-&quot;"/>
    <numFmt numFmtId="198" formatCode="#,##0;\(#,##0\)"/>
    <numFmt numFmtId="199" formatCode="_-&quot;$&quot;* #,##0_-;\-&quot;$&quot;* #,##0_-;_-&quot;$&quot;* &quot;-&quot;_-;_-@_-"/>
    <numFmt numFmtId="200" formatCode="_(&quot;$&quot;* #,##0.00_);_(&quot;$&quot;* \(#,##0.00\);_(&quot;$&quot;* &quot;-&quot;??_);_(@_)"/>
    <numFmt numFmtId="201" formatCode="\$#,##0.00;\(\$#,##0.00\)"/>
    <numFmt numFmtId="202" formatCode="\$#,##0;\(\$#,##0\)"/>
    <numFmt numFmtId="203" formatCode="_-* #,##0_$_-;\-* #,##0_$_-;_-* &quot;-&quot;_$_-;_-@_-"/>
    <numFmt numFmtId="204" formatCode="_-* #,##0.00_$_-;\-* #,##0.00_$_-;_-* &quot;-&quot;??_$_-;_-@_-"/>
    <numFmt numFmtId="205" formatCode="_-* #,##0&quot;$&quot;_-;\-* #,##0&quot;$&quot;_-;_-* &quot;-&quot;&quot;$&quot;_-;_-@_-"/>
    <numFmt numFmtId="206" formatCode="_-* #,##0.00&quot;$&quot;_-;\-* #,##0.00&quot;$&quot;_-;_-* &quot;-&quot;??&quot;$&quot;_-;_-@_-"/>
    <numFmt numFmtId="207" formatCode="0.0"/>
    <numFmt numFmtId="208" formatCode="&quot;$&quot;#,##0_);[Red]\(&quot;$&quot;#,##0\)"/>
    <numFmt numFmtId="209" formatCode="&quot;$&quot;#,##0.00_);[Red]\(&quot;$&quot;#,##0.00\)"/>
    <numFmt numFmtId="210" formatCode="_(&quot;$&quot;* #,##0_);_(&quot;$&quot;* \(#,##0\);_(&quot;$&quot;* &quot;-&quot;_);_(@_)"/>
    <numFmt numFmtId="211" formatCode="yy\.mm\.dd"/>
    <numFmt numFmtId="212" formatCode="#,##0.0_);\(#,##0.0\)"/>
    <numFmt numFmtId="213" formatCode="&quot;$&quot;\ #,##0_-;[Red]&quot;$&quot;\ #,##0\-"/>
    <numFmt numFmtId="214" formatCode="&quot;$&quot;\ #,##0.00_-;[Red]&quot;$&quot;\ #,##0.00\-"/>
    <numFmt numFmtId="215" formatCode="_-&quot;$&quot;\ * #,##0_-;_-&quot;$&quot;\ * #,##0\-;_-&quot;$&quot;\ * &quot;-&quot;_-;_-@_-"/>
    <numFmt numFmtId="216" formatCode="_-&quot;$&quot;\ * #,##0.00_-;_-&quot;$&quot;\ * #,##0.00\-;_-&quot;$&quot;\ * &quot;-&quot;??_-;_-@_-"/>
  </numFmts>
  <fonts count="8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u val="single"/>
      <sz val="14"/>
      <name val="黑体"/>
      <family val="3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u val="single"/>
      <sz val="14"/>
      <name val="Times New Roman"/>
      <family val="1"/>
    </font>
    <font>
      <sz val="10"/>
      <name val="黑体"/>
      <family val="3"/>
    </font>
    <font>
      <sz val="10"/>
      <name val="楷体_GB2312"/>
      <family val="3"/>
    </font>
    <font>
      <sz val="9"/>
      <name val="楷体_GB2312"/>
      <family val="3"/>
    </font>
    <font>
      <sz val="9"/>
      <name val="黑体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5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2" fillId="0" borderId="0">
      <alignment/>
      <protection/>
    </xf>
    <xf numFmtId="0" fontId="13" fillId="0" borderId="0">
      <alignment/>
      <protection locked="0"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49" fontId="13" fillId="0" borderId="0" applyFon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4" fillId="0" borderId="0">
      <alignment/>
      <protection locked="0"/>
    </xf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4" borderId="0" applyNumberFormat="0" applyBorder="0" applyAlignment="0" applyProtection="0"/>
    <xf numFmtId="0" fontId="20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3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4" borderId="0" applyNumberFormat="0" applyBorder="0" applyAlignment="0" applyProtection="0"/>
    <xf numFmtId="0" fontId="20" fillId="29" borderId="0" applyNumberFormat="0" applyBorder="0" applyAlignment="0" applyProtection="0"/>
    <xf numFmtId="0" fontId="21" fillId="21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1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3" borderId="0" applyNumberFormat="0" applyBorder="0" applyAlignment="0" applyProtection="0"/>
    <xf numFmtId="197" fontId="12" fillId="0" borderId="0" applyFill="0" applyBorder="0" applyAlignment="0">
      <protection/>
    </xf>
    <xf numFmtId="0" fontId="24" fillId="32" borderId="1" applyNumberFormat="0" applyAlignment="0" applyProtection="0"/>
    <xf numFmtId="0" fontId="25" fillId="33" borderId="2" applyNumberFormat="0" applyAlignment="0" applyProtection="0"/>
    <xf numFmtId="41" fontId="13" fillId="0" borderId="0" applyFont="0" applyFill="0" applyBorder="0" applyAlignment="0" applyProtection="0"/>
    <xf numFmtId="198" fontId="8" fillId="0" borderId="0">
      <alignment/>
      <protection/>
    </xf>
    <xf numFmtId="183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01" fontId="8" fillId="0" borderId="0">
      <alignment/>
      <protection/>
    </xf>
    <xf numFmtId="0" fontId="27" fillId="0" borderId="0" applyProtection="0">
      <alignment/>
    </xf>
    <xf numFmtId="202" fontId="8" fillId="0" borderId="0">
      <alignment/>
      <protection/>
    </xf>
    <xf numFmtId="0" fontId="28" fillId="0" borderId="0" applyNumberFormat="0" applyFill="0" applyBorder="0" applyAlignment="0" applyProtection="0"/>
    <xf numFmtId="2" fontId="27" fillId="0" borderId="0" applyProtection="0">
      <alignment/>
    </xf>
    <xf numFmtId="0" fontId="29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7" borderId="1" applyNumberFormat="0" applyAlignment="0" applyProtection="0"/>
    <xf numFmtId="10" fontId="30" fillId="34" borderId="8" applyNumberFormat="0" applyBorder="0" applyAlignment="0" applyProtection="0"/>
    <xf numFmtId="212" fontId="37" fillId="35" borderId="0">
      <alignment/>
      <protection/>
    </xf>
    <xf numFmtId="0" fontId="38" fillId="0" borderId="9" applyNumberFormat="0" applyFill="0" applyAlignment="0" applyProtection="0"/>
    <xf numFmtId="212" fontId="39" fillId="36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40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41" fillId="37" borderId="0" applyNumberFormat="0" applyBorder="0" applyAlignment="0" applyProtection="0"/>
    <xf numFmtId="0" fontId="8" fillId="0" borderId="0">
      <alignment/>
      <protection/>
    </xf>
    <xf numFmtId="37" fontId="42" fillId="0" borderId="0">
      <alignment/>
      <protection/>
    </xf>
    <xf numFmtId="0" fontId="37" fillId="0" borderId="0">
      <alignment/>
      <protection/>
    </xf>
    <xf numFmtId="213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6" fillId="34" borderId="10" applyNumberFormat="0" applyFont="0" applyAlignment="0" applyProtection="0"/>
    <xf numFmtId="0" fontId="43" fillId="32" borderId="11" applyNumberFormat="0" applyAlignment="0" applyProtection="0"/>
    <xf numFmtId="14" fontId="22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3" fillId="0" borderId="0" applyFont="0" applyFill="0" applyProtection="0">
      <alignment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26" fillId="0" borderId="12">
      <alignment horizontal="center"/>
      <protection/>
    </xf>
    <xf numFmtId="3" fontId="40" fillId="0" borderId="0" applyFont="0" applyFill="0" applyBorder="0" applyAlignment="0" applyProtection="0"/>
    <xf numFmtId="0" fontId="40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5" fillId="39" borderId="13">
      <alignment/>
      <protection locked="0"/>
    </xf>
    <xf numFmtId="0" fontId="46" fillId="0" borderId="0">
      <alignment/>
      <protection/>
    </xf>
    <xf numFmtId="0" fontId="45" fillId="39" borderId="13">
      <alignment/>
      <protection locked="0"/>
    </xf>
    <xf numFmtId="0" fontId="45" fillId="39" borderId="13">
      <alignment/>
      <protection locked="0"/>
    </xf>
    <xf numFmtId="0" fontId="47" fillId="0" borderId="0" applyNumberFormat="0" applyFill="0" applyBorder="0" applyAlignment="0" applyProtection="0"/>
    <xf numFmtId="0" fontId="27" fillId="0" borderId="14" applyProtection="0">
      <alignment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15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9" fillId="0" borderId="5" applyNumberFormat="0" applyFill="0" applyAlignment="0" applyProtection="0"/>
    <xf numFmtId="0" fontId="33" fillId="0" borderId="6" applyNumberFormat="0" applyFill="0" applyAlignment="0" applyProtection="0"/>
    <xf numFmtId="0" fontId="50" fillId="0" borderId="6" applyNumberFormat="0" applyFill="0" applyAlignment="0" applyProtection="0"/>
    <xf numFmtId="0" fontId="34" fillId="0" borderId="7" applyNumberFormat="0" applyFill="0" applyAlignment="0" applyProtection="0"/>
    <xf numFmtId="0" fontId="51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15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5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8" fillId="40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5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25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25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2" fillId="25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2" borderId="1" applyNumberFormat="0" applyAlignment="0" applyProtection="0"/>
    <xf numFmtId="0" fontId="66" fillId="32" borderId="1" applyNumberFormat="0" applyAlignment="0" applyProtection="0"/>
    <xf numFmtId="0" fontId="25" fillId="33" borderId="2" applyNumberFormat="0" applyAlignment="0" applyProtection="0"/>
    <xf numFmtId="0" fontId="67" fillId="33" borderId="2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16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0" fillId="0" borderId="9" applyNumberFormat="0" applyFill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0" fillId="0" borderId="0">
      <alignment/>
      <protection/>
    </xf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211" fontId="13" fillId="0" borderId="16" applyFill="0" applyProtection="0">
      <alignment horizontal="right"/>
    </xf>
    <xf numFmtId="0" fontId="13" fillId="0" borderId="15" applyNumberFormat="0" applyFill="0" applyProtection="0">
      <alignment horizontal="left"/>
    </xf>
    <xf numFmtId="0" fontId="41" fillId="37" borderId="0" applyNumberFormat="0" applyBorder="0" applyAlignment="0" applyProtection="0"/>
    <xf numFmtId="0" fontId="74" fillId="37" borderId="0" applyNumberFormat="0" applyBorder="0" applyAlignment="0" applyProtection="0"/>
    <xf numFmtId="0" fontId="43" fillId="32" borderId="11" applyNumberFormat="0" applyAlignment="0" applyProtection="0"/>
    <xf numFmtId="0" fontId="75" fillId="32" borderId="11" applyNumberFormat="0" applyAlignment="0" applyProtection="0"/>
    <xf numFmtId="0" fontId="36" fillId="7" borderId="1" applyNumberFormat="0" applyAlignment="0" applyProtection="0"/>
    <xf numFmtId="0" fontId="76" fillId="7" borderId="1" applyNumberFormat="0" applyAlignment="0" applyProtection="0"/>
    <xf numFmtId="1" fontId="13" fillId="0" borderId="16" applyFill="0" applyProtection="0">
      <alignment horizontal="center"/>
    </xf>
    <xf numFmtId="1" fontId="11" fillId="0" borderId="8">
      <alignment vertical="center"/>
      <protection locked="0"/>
    </xf>
    <xf numFmtId="0" fontId="77" fillId="0" borderId="0">
      <alignment/>
      <protection/>
    </xf>
    <xf numFmtId="207" fontId="11" fillId="0" borderId="8">
      <alignment vertical="center"/>
      <protection locked="0"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0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34" borderId="10" applyNumberFormat="0" applyFont="0" applyAlignment="0" applyProtection="0"/>
    <xf numFmtId="0" fontId="0" fillId="34" borderId="10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/>
      <protection/>
    </xf>
  </cellStyleXfs>
  <cellXfs count="101"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157">
      <alignment/>
      <protection/>
    </xf>
    <xf numFmtId="0" fontId="13" fillId="4" borderId="0" xfId="157" applyFill="1">
      <alignment/>
      <protection/>
    </xf>
    <xf numFmtId="0" fontId="7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7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83" fillId="0" borderId="8" xfId="0" applyFont="1" applyBorder="1" applyAlignment="1">
      <alignment horizontal="center" vertical="center"/>
    </xf>
    <xf numFmtId="0" fontId="8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textRotation="255"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textRotation="255"/>
    </xf>
    <xf numFmtId="0" fontId="3" fillId="44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86" fillId="0" borderId="8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2" fillId="0" borderId="4" xfId="0" applyNumberFormat="1" applyFont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184" fontId="2" fillId="0" borderId="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0" fontId="8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justify"/>
    </xf>
    <xf numFmtId="0" fontId="0" fillId="45" borderId="8" xfId="0" applyFont="1" applyFill="1" applyBorder="1" applyAlignment="1">
      <alignment horizontal="center" vertical="center"/>
    </xf>
    <xf numFmtId="0" fontId="0" fillId="45" borderId="8" xfId="0" applyFont="1" applyFill="1" applyBorder="1" applyAlignment="1">
      <alignment horizontal="center" vertical="center"/>
    </xf>
    <xf numFmtId="0" fontId="3" fillId="45" borderId="8" xfId="0" applyFont="1" applyFill="1" applyBorder="1" applyAlignment="1">
      <alignment horizontal="center" vertical="center"/>
    </xf>
    <xf numFmtId="0" fontId="0" fillId="45" borderId="8" xfId="0" applyFont="1" applyFill="1" applyBorder="1" applyAlignment="1">
      <alignment horizontal="center" vertical="center"/>
    </xf>
  </cellXfs>
  <cellStyles count="448">
    <cellStyle name="Normal" xfId="0"/>
    <cellStyle name="RowLevel_0" xfId="1"/>
    <cellStyle name="ColLevel_0" xfId="2"/>
    <cellStyle name="RowLevel_1" xfId="3"/>
    <cellStyle name="_2008-2010年玉州本级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2" xfId="36"/>
    <cellStyle name="20% - 强调文字颜色 2 2" xfId="37"/>
    <cellStyle name="20% - 强调文字颜色 3" xfId="38"/>
    <cellStyle name="20% - 强调文字颜色 3 2" xfId="39"/>
    <cellStyle name="20% - 强调文字颜色 4" xfId="40"/>
    <cellStyle name="20% - 强调文字颜色 4 2" xfId="41"/>
    <cellStyle name="20% - 强调文字颜色 5" xfId="42"/>
    <cellStyle name="20% - 强调文字颜色 5 2" xfId="43"/>
    <cellStyle name="20% - 强调文字颜色 6" xfId="44"/>
    <cellStyle name="20% - 强调文字颜色 6 2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强调文字颜色 1" xfId="52"/>
    <cellStyle name="40% - 强调文字颜色 1 2" xfId="53"/>
    <cellStyle name="40% - 强调文字颜色 2" xfId="54"/>
    <cellStyle name="40% - 强调文字颜色 2 2" xfId="55"/>
    <cellStyle name="40% - 强调文字颜色 3" xfId="56"/>
    <cellStyle name="40% - 强调文字颜色 3 2" xfId="57"/>
    <cellStyle name="40% - 强调文字颜色 4" xfId="58"/>
    <cellStyle name="40% - 强调文字颜色 4 2" xfId="59"/>
    <cellStyle name="40% - 强调文字颜色 5" xfId="60"/>
    <cellStyle name="40% - 强调文字颜色 5 2" xfId="61"/>
    <cellStyle name="40% - 强调文字颜色 6" xfId="62"/>
    <cellStyle name="40% - 强调文字颜色 6 2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强调文字颜色 1" xfId="70"/>
    <cellStyle name="60% - 强调文字颜色 1 2" xfId="71"/>
    <cellStyle name="60% - 强调文字颜色 2" xfId="72"/>
    <cellStyle name="60% - 强调文字颜色 2 2" xfId="73"/>
    <cellStyle name="60% - 强调文字颜色 3" xfId="74"/>
    <cellStyle name="60% - 强调文字颜色 3 2" xfId="75"/>
    <cellStyle name="60% - 强调文字颜色 4" xfId="76"/>
    <cellStyle name="60% - 强调文字颜色 4 2" xfId="77"/>
    <cellStyle name="60% - 强调文字颜色 5" xfId="78"/>
    <cellStyle name="60% - 强调文字颜色 5 2" xfId="79"/>
    <cellStyle name="60% - 强调文字颜色 6" xfId="80"/>
    <cellStyle name="60% - 强调文字颜色 6 2" xfId="81"/>
    <cellStyle name="6mal" xfId="82"/>
    <cellStyle name="Accent1" xfId="83"/>
    <cellStyle name="Accent1 - 20%" xfId="84"/>
    <cellStyle name="Accent1 - 40%" xfId="85"/>
    <cellStyle name="Accent1 - 60%" xfId="86"/>
    <cellStyle name="Accent1_公安安全支出补充表5.14" xfId="87"/>
    <cellStyle name="Accent2" xfId="88"/>
    <cellStyle name="Accent2 - 20%" xfId="89"/>
    <cellStyle name="Accent2 - 40%" xfId="90"/>
    <cellStyle name="Accent2 - 60%" xfId="91"/>
    <cellStyle name="Accent2_公安安全支出补充表5.14" xfId="92"/>
    <cellStyle name="Accent3" xfId="93"/>
    <cellStyle name="Accent3 - 20%" xfId="94"/>
    <cellStyle name="Accent3 - 40%" xfId="95"/>
    <cellStyle name="Accent3 - 60%" xfId="96"/>
    <cellStyle name="Accent3_公安安全支出补充表5.14" xfId="97"/>
    <cellStyle name="Accent4" xfId="98"/>
    <cellStyle name="Accent4 - 20%" xfId="99"/>
    <cellStyle name="Accent4 - 40%" xfId="100"/>
    <cellStyle name="Accent4 - 60%" xfId="101"/>
    <cellStyle name="Accent4_公安安全支出补充表5.14" xfId="102"/>
    <cellStyle name="Accent5" xfId="103"/>
    <cellStyle name="Accent5 - 20%" xfId="104"/>
    <cellStyle name="Accent5 - 40%" xfId="105"/>
    <cellStyle name="Accent5 - 60%" xfId="106"/>
    <cellStyle name="Accent5_公安安全支出补充表5.14" xfId="107"/>
    <cellStyle name="Accent6" xfId="108"/>
    <cellStyle name="Accent6 - 20%" xfId="109"/>
    <cellStyle name="Accent6 - 40%" xfId="110"/>
    <cellStyle name="Accent6 - 60%" xfId="111"/>
    <cellStyle name="Accent6_公安安全支出补充表5.14" xfId="112"/>
    <cellStyle name="args.style" xfId="113"/>
    <cellStyle name="Bad" xfId="114"/>
    <cellStyle name="Calc Currency (0)" xfId="115"/>
    <cellStyle name="Calculation" xfId="116"/>
    <cellStyle name="Check Cell" xfId="117"/>
    <cellStyle name="Comma [0]" xfId="118"/>
    <cellStyle name="comma zerodec" xfId="119"/>
    <cellStyle name="Comma_!!!GO" xfId="120"/>
    <cellStyle name="Currency [0]" xfId="121"/>
    <cellStyle name="Currency_!!!GO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HEADING1" xfId="136"/>
    <cellStyle name="HEADING2" xfId="137"/>
    <cellStyle name="Input" xfId="138"/>
    <cellStyle name="Input [yellow]" xfId="139"/>
    <cellStyle name="Input Cells" xfId="140"/>
    <cellStyle name="Linked Cell" xfId="141"/>
    <cellStyle name="Linked Cells" xfId="142"/>
    <cellStyle name="Millares [0]_96 Risk" xfId="143"/>
    <cellStyle name="Millares_96 Risk" xfId="144"/>
    <cellStyle name="Milliers [0]_!!!GO" xfId="145"/>
    <cellStyle name="Milliers_!!!GO" xfId="146"/>
    <cellStyle name="Moneda [0]_96 Risk" xfId="147"/>
    <cellStyle name="Moneda_96 Risk" xfId="148"/>
    <cellStyle name="Mon閠aire [0]_!!!GO" xfId="149"/>
    <cellStyle name="Mon閠aire_!!!GO" xfId="150"/>
    <cellStyle name="Neutral" xfId="151"/>
    <cellStyle name="New Times Roman" xfId="152"/>
    <cellStyle name="no dec" xfId="153"/>
    <cellStyle name="Norma,_laroux_4_营业在建 (2)_E21" xfId="154"/>
    <cellStyle name="Normal - Style1" xfId="155"/>
    <cellStyle name="Normal_!!!GO" xfId="156"/>
    <cellStyle name="Normal_Book1" xfId="157"/>
    <cellStyle name="Note" xfId="158"/>
    <cellStyle name="Output" xfId="159"/>
    <cellStyle name="per.style" xfId="160"/>
    <cellStyle name="Percent [2]" xfId="161"/>
    <cellStyle name="Percent_!!!GO" xfId="162"/>
    <cellStyle name="Pourcentage_pldt" xfId="163"/>
    <cellStyle name="PSChar" xfId="164"/>
    <cellStyle name="PSDate" xfId="165"/>
    <cellStyle name="PSDec" xfId="166"/>
    <cellStyle name="PSHeading" xfId="167"/>
    <cellStyle name="PSInt" xfId="168"/>
    <cellStyle name="PSSpacer" xfId="169"/>
    <cellStyle name="RowLevel_0" xfId="170"/>
    <cellStyle name="sstot" xfId="171"/>
    <cellStyle name="Standard_AREAS" xfId="172"/>
    <cellStyle name="t" xfId="173"/>
    <cellStyle name="t_HVAC Equipment (3)" xfId="174"/>
    <cellStyle name="Title" xfId="175"/>
    <cellStyle name="Total" xfId="176"/>
    <cellStyle name="Warning Text" xfId="177"/>
    <cellStyle name="Percent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" xfId="185"/>
    <cellStyle name="标题 1" xfId="186"/>
    <cellStyle name="标题 1 2" xfId="187"/>
    <cellStyle name="标题 2" xfId="188"/>
    <cellStyle name="标题 2 2" xfId="189"/>
    <cellStyle name="标题 3" xfId="190"/>
    <cellStyle name="标题 3 2" xfId="191"/>
    <cellStyle name="标题 4" xfId="192"/>
    <cellStyle name="标题 4 2" xfId="193"/>
    <cellStyle name="标题 5" xfId="194"/>
    <cellStyle name="标题1" xfId="195"/>
    <cellStyle name="表标题" xfId="196"/>
    <cellStyle name="部门" xfId="197"/>
    <cellStyle name="差" xfId="198"/>
    <cellStyle name="差 2" xfId="199"/>
    <cellStyle name="差_~4190974" xfId="200"/>
    <cellStyle name="差_~5676413" xfId="201"/>
    <cellStyle name="差_00省级(打印)" xfId="202"/>
    <cellStyle name="差_00省级(定稿)" xfId="203"/>
    <cellStyle name="差_03昭通" xfId="204"/>
    <cellStyle name="差_0502通海县" xfId="205"/>
    <cellStyle name="差_05玉溪" xfId="206"/>
    <cellStyle name="差_0605石屏县" xfId="207"/>
    <cellStyle name="差_1003牟定县" xfId="208"/>
    <cellStyle name="差_1110洱源县" xfId="209"/>
    <cellStyle name="差_11大理" xfId="210"/>
    <cellStyle name="差_2、土地面积、人口、粮食产量基本情况" xfId="211"/>
    <cellStyle name="差_2006年分析表" xfId="212"/>
    <cellStyle name="差_2006年基础数据" xfId="213"/>
    <cellStyle name="差_2006年全省财力计算表（中央、决算）" xfId="214"/>
    <cellStyle name="差_2006年水利统计指标统计表" xfId="215"/>
    <cellStyle name="差_2006年在职人员情况" xfId="216"/>
    <cellStyle name="差_2007年检察院案件数" xfId="217"/>
    <cellStyle name="差_2007年可用财力" xfId="218"/>
    <cellStyle name="差_2007年人员分部门统计表" xfId="219"/>
    <cellStyle name="差_2007年政法部门业务指标" xfId="220"/>
    <cellStyle name="差_2008年县级公安保障标准落实奖励经费分配测算" xfId="221"/>
    <cellStyle name="差_2008云南省分县市中小学教职工统计表（教育厅提供）" xfId="222"/>
    <cellStyle name="差_2009年一般性转移支付标准工资" xfId="223"/>
    <cellStyle name="差_2009年一般性转移支付标准工资_~4190974" xfId="224"/>
    <cellStyle name="差_2009年一般性转移支付标准工资_~5676413" xfId="225"/>
    <cellStyle name="差_2009年一般性转移支付标准工资_不用软件计算9.1不考虑经费管理评价xl" xfId="226"/>
    <cellStyle name="差_2009年一般性转移支付标准工资_地方配套按人均增幅控制8.30xl" xfId="227"/>
    <cellStyle name="差_2009年一般性转移支付标准工资_地方配套按人均增幅控制8.30一般预算平均增幅、人均可用财力平均增幅两次控制、社会治安系数调整、案件数调整xl" xfId="228"/>
    <cellStyle name="差_2009年一般性转移支付标准工资_地方配套按人均增幅控制8.31（调整结案率后）xl" xfId="229"/>
    <cellStyle name="差_2009年一般性转移支付标准工资_奖励补助测算5.22测试" xfId="230"/>
    <cellStyle name="差_2009年一般性转移支付标准工资_奖励补助测算5.23新" xfId="231"/>
    <cellStyle name="差_2009年一般性转移支付标准工资_奖励补助测算5.24冯铸" xfId="232"/>
    <cellStyle name="差_2009年一般性转移支付标准工资_奖励补助测算7.23" xfId="233"/>
    <cellStyle name="差_2009年一般性转移支付标准工资_奖励补助测算7.25" xfId="234"/>
    <cellStyle name="差_2009年一般性转移支付标准工资_奖励补助测算7.25 (version 1) (version 1)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2" xfId="240"/>
    <cellStyle name="差_M01-2(州市补助收入)" xfId="241"/>
    <cellStyle name="差_M03" xfId="242"/>
    <cellStyle name="差_不用软件计算9.1不考虑经费管理评价xl" xfId="243"/>
    <cellStyle name="差_财政供养人员" xfId="244"/>
    <cellStyle name="差_财政支出对上级的依赖程度" xfId="245"/>
    <cellStyle name="差_城建部门" xfId="246"/>
    <cellStyle name="差_地方配套按人均增幅控制8.30xl" xfId="247"/>
    <cellStyle name="差_地方配套按人均增幅控制8.30一般预算平均增幅、人均可用财力平均增幅两次控制、社会治安系数调整、案件数调整xl" xfId="248"/>
    <cellStyle name="差_地方配套按人均增幅控制8.31（调整结案率后）xl" xfId="249"/>
    <cellStyle name="差_第五部分(才淼、饶永宏）" xfId="250"/>
    <cellStyle name="差_第一部分：综合全" xfId="251"/>
    <cellStyle name="差_高中教师人数（教育厅1.6日提供）" xfId="252"/>
    <cellStyle name="差_汇总" xfId="253"/>
    <cellStyle name="差_汇总-县级财政报表附表" xfId="254"/>
    <cellStyle name="差_基础数据分析" xfId="255"/>
    <cellStyle name="差_检验表" xfId="256"/>
    <cellStyle name="差_检验表（调整后）" xfId="257"/>
    <cellStyle name="差_奖励补助测算5.22测试" xfId="258"/>
    <cellStyle name="差_奖励补助测算5.23新" xfId="259"/>
    <cellStyle name="差_奖励补助测算5.24冯铸" xfId="260"/>
    <cellStyle name="差_奖励补助测算7.23" xfId="261"/>
    <cellStyle name="差_奖励补助测算7.25" xfId="262"/>
    <cellStyle name="差_奖励补助测算7.25 (version 1) (version 1)" xfId="263"/>
    <cellStyle name="差_教师绩效工资测算表（离退休按各地上报数测算）2009年1月1日" xfId="264"/>
    <cellStyle name="差_教育厅提供义务教育及高中教师人数（2009年1月6日）" xfId="265"/>
    <cellStyle name="差_历年教师人数" xfId="266"/>
    <cellStyle name="差_丽江汇总" xfId="267"/>
    <cellStyle name="差_三季度－表二" xfId="268"/>
    <cellStyle name="差_卫生部门" xfId="269"/>
    <cellStyle name="差_文体广播部门" xfId="270"/>
    <cellStyle name="差_下半年禁毒办案经费分配2544.3万元" xfId="271"/>
    <cellStyle name="差_下半年禁吸戒毒经费1000万元" xfId="272"/>
    <cellStyle name="差_县级公安机关公用经费标准奖励测算方案（定稿）" xfId="273"/>
    <cellStyle name="差_县级基础数据" xfId="274"/>
    <cellStyle name="差_业务工作量指标" xfId="275"/>
    <cellStyle name="差_义务教育阶段教职工人数（教育厅提供最终）" xfId="276"/>
    <cellStyle name="差_云南农村义务教育统计表" xfId="277"/>
    <cellStyle name="差_云南省2008年中小学教师人数统计表" xfId="278"/>
    <cellStyle name="差_云南省2008年中小学教职工情况（教育厅提供20090101加工整理）" xfId="279"/>
    <cellStyle name="差_云南省2008年转移支付测算——州市本级考核部分及政策性测算" xfId="280"/>
    <cellStyle name="差_指标四" xfId="281"/>
    <cellStyle name="差_指标五" xfId="282"/>
    <cellStyle name="常规 2" xfId="283"/>
    <cellStyle name="常规 2 2" xfId="284"/>
    <cellStyle name="常规 2 2 2" xfId="285"/>
    <cellStyle name="常规 2 3" xfId="286"/>
    <cellStyle name="常规 2 4" xfId="287"/>
    <cellStyle name="常规 2 5" xfId="288"/>
    <cellStyle name="常规 2 6" xfId="289"/>
    <cellStyle name="常规 2 7" xfId="290"/>
    <cellStyle name="常规 2 8" xfId="291"/>
    <cellStyle name="常规 2_高中教师人数（教育厅1.6日提供）" xfId="292"/>
    <cellStyle name="常规 3" xfId="293"/>
    <cellStyle name="常规 4" xfId="294"/>
    <cellStyle name="常规 5" xfId="295"/>
    <cellStyle name="常规 6" xfId="296"/>
    <cellStyle name="常规 7" xfId="297"/>
    <cellStyle name="超级链接" xfId="298"/>
    <cellStyle name="Hyperlink" xfId="299"/>
    <cellStyle name="分级显示行_1_13区汇总" xfId="300"/>
    <cellStyle name="分级显示列_1_Book1" xfId="301"/>
    <cellStyle name="归盒啦_95" xfId="302"/>
    <cellStyle name="好" xfId="303"/>
    <cellStyle name="好 2" xfId="304"/>
    <cellStyle name="好_~4190974" xfId="305"/>
    <cellStyle name="好_~5676413" xfId="306"/>
    <cellStyle name="好_00省级(打印)" xfId="307"/>
    <cellStyle name="好_00省级(定稿)" xfId="308"/>
    <cellStyle name="好_03昭通" xfId="309"/>
    <cellStyle name="好_0502通海县" xfId="310"/>
    <cellStyle name="好_05玉溪" xfId="311"/>
    <cellStyle name="好_0605石屏县" xfId="312"/>
    <cellStyle name="好_1003牟定县" xfId="313"/>
    <cellStyle name="好_1110洱源县" xfId="314"/>
    <cellStyle name="好_11大理" xfId="315"/>
    <cellStyle name="好_2、土地面积、人口、粮食产量基本情况" xfId="316"/>
    <cellStyle name="好_2006年分析表" xfId="317"/>
    <cellStyle name="好_2006年基础数据" xfId="318"/>
    <cellStyle name="好_2006年全省财力计算表（中央、决算）" xfId="319"/>
    <cellStyle name="好_2006年水利统计指标统计表" xfId="320"/>
    <cellStyle name="好_2006年在职人员情况" xfId="321"/>
    <cellStyle name="好_2007年检察院案件数" xfId="322"/>
    <cellStyle name="好_2007年可用财力" xfId="323"/>
    <cellStyle name="好_2007年人员分部门统计表" xfId="324"/>
    <cellStyle name="好_2007年政法部门业务指标" xfId="325"/>
    <cellStyle name="好_2008年县级公安保障标准落实奖励经费分配测算" xfId="326"/>
    <cellStyle name="好_2008云南省分县市中小学教职工统计表（教育厅提供）" xfId="327"/>
    <cellStyle name="好_2009年一般性转移支付标准工资" xfId="328"/>
    <cellStyle name="好_2009年一般性转移支付标准工资_~4190974" xfId="329"/>
    <cellStyle name="好_2009年一般性转移支付标准工资_~5676413" xfId="330"/>
    <cellStyle name="好_2009年一般性转移支付标准工资_不用软件计算9.1不考虑经费管理评价xl" xfId="331"/>
    <cellStyle name="好_2009年一般性转移支付标准工资_地方配套按人均增幅控制8.30xl" xfId="332"/>
    <cellStyle name="好_2009年一般性转移支付标准工资_地方配套按人均增幅控制8.30一般预算平均增幅、人均可用财力平均增幅两次控制、社会治安系数调整、案件数调整xl" xfId="333"/>
    <cellStyle name="好_2009年一般性转移支付标准工资_地方配套按人均增幅控制8.31（调整结案率后）xl" xfId="334"/>
    <cellStyle name="好_2009年一般性转移支付标准工资_奖励补助测算5.22测试" xfId="335"/>
    <cellStyle name="好_2009年一般性转移支付标准工资_奖励补助测算5.23新" xfId="336"/>
    <cellStyle name="好_2009年一般性转移支付标准工资_奖励补助测算5.24冯铸" xfId="337"/>
    <cellStyle name="好_2009年一般性转移支付标准工资_奖励补助测算7.23" xfId="338"/>
    <cellStyle name="好_2009年一般性转移支付标准工资_奖励补助测算7.25" xfId="339"/>
    <cellStyle name="好_2009年一般性转移支付标准工资_奖励补助测算7.25 (version 1) (version 1)" xfId="340"/>
    <cellStyle name="好_530623_2006年县级财政报表附表" xfId="341"/>
    <cellStyle name="好_530629_2006年县级财政报表附表" xfId="342"/>
    <cellStyle name="好_5334_2006年迪庆县级财政报表附表" xfId="343"/>
    <cellStyle name="好_Book1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奖励补助测算5.22测试" xfId="363"/>
    <cellStyle name="好_奖励补助测算5.23新" xfId="364"/>
    <cellStyle name="好_奖励补助测算5.24冯铸" xfId="365"/>
    <cellStyle name="好_奖励补助测算7.23" xfId="366"/>
    <cellStyle name="好_奖励补助测算7.25" xfId="367"/>
    <cellStyle name="好_奖励补助测算7.25 (version 1) (version 1)" xfId="368"/>
    <cellStyle name="好_教师绩效工资测算表（离退休按各地上报数测算）2009年1月1日" xfId="369"/>
    <cellStyle name="好_教育厅提供义务教育及高中教师人数（2009年1月6日）" xfId="370"/>
    <cellStyle name="好_历年教师人数" xfId="371"/>
    <cellStyle name="好_丽江汇总" xfId="372"/>
    <cellStyle name="好_三季度－表二" xfId="373"/>
    <cellStyle name="好_卫生部门" xfId="374"/>
    <cellStyle name="好_文体广播部门" xfId="375"/>
    <cellStyle name="好_下半年禁毒办案经费分配2544.3万元" xfId="376"/>
    <cellStyle name="好_下半年禁吸戒毒经费1000万元" xfId="377"/>
    <cellStyle name="好_县级公安机关公用经费标准奖励测算方案（定稿）" xfId="378"/>
    <cellStyle name="好_县级基础数据" xfId="379"/>
    <cellStyle name="好_业务工作量指标" xfId="380"/>
    <cellStyle name="好_义务教育阶段教职工人数（教育厅提供最终）" xfId="381"/>
    <cellStyle name="好_云南农村义务教育统计表" xfId="382"/>
    <cellStyle name="好_云南省2008年中小学教师人数统计表" xfId="383"/>
    <cellStyle name="好_云南省2008年中小学教职工情况（教育厅提供20090101加工整理）" xfId="384"/>
    <cellStyle name="好_云南省2008年转移支付测算——州市本级考核部分及政策性测算" xfId="385"/>
    <cellStyle name="好_指标四" xfId="386"/>
    <cellStyle name="好_指标五" xfId="387"/>
    <cellStyle name="后继超级链接" xfId="388"/>
    <cellStyle name="后继超链接" xfId="389"/>
    <cellStyle name="汇总" xfId="390"/>
    <cellStyle name="汇总 2" xfId="391"/>
    <cellStyle name="Currency" xfId="392"/>
    <cellStyle name="Currency [0]" xfId="393"/>
    <cellStyle name="计算" xfId="394"/>
    <cellStyle name="计算 2" xfId="395"/>
    <cellStyle name="检查单元格" xfId="396"/>
    <cellStyle name="检查单元格 2" xfId="397"/>
    <cellStyle name="解释性文本" xfId="398"/>
    <cellStyle name="解释性文本 2" xfId="399"/>
    <cellStyle name="借出原因" xfId="400"/>
    <cellStyle name="警告文本" xfId="401"/>
    <cellStyle name="警告文本 2" xfId="402"/>
    <cellStyle name="链接单元格" xfId="403"/>
    <cellStyle name="链接单元格 2" xfId="404"/>
    <cellStyle name="霓付 [0]_ +Foil &amp; -FOIL &amp; PAPER" xfId="405"/>
    <cellStyle name="霓付_ +Foil &amp; -FOIL &amp; PAPER" xfId="406"/>
    <cellStyle name="烹拳 [0]_ +Foil &amp; -FOIL &amp; PAPER" xfId="407"/>
    <cellStyle name="烹拳_ +Foil &amp; -FOIL &amp; PAPER" xfId="408"/>
    <cellStyle name="普通_ 白土" xfId="409"/>
    <cellStyle name="千分位[0]_ 白土" xfId="410"/>
    <cellStyle name="千分位_ 白土" xfId="411"/>
    <cellStyle name="千位[0]_ 方正PC" xfId="412"/>
    <cellStyle name="千位_ 方正PC" xfId="413"/>
    <cellStyle name="Comma" xfId="414"/>
    <cellStyle name="千位分隔 2" xfId="415"/>
    <cellStyle name="千位分隔 3" xfId="416"/>
    <cellStyle name="Comma [0]" xfId="417"/>
    <cellStyle name="千位分隔[0] 2" xfId="418"/>
    <cellStyle name="钎霖_4岿角利" xfId="419"/>
    <cellStyle name="强调 1" xfId="420"/>
    <cellStyle name="强调 2" xfId="421"/>
    <cellStyle name="强调 3" xfId="422"/>
    <cellStyle name="强调文字颜色 1" xfId="423"/>
    <cellStyle name="强调文字颜色 1 2" xfId="424"/>
    <cellStyle name="强调文字颜色 2" xfId="425"/>
    <cellStyle name="强调文字颜色 2 2" xfId="426"/>
    <cellStyle name="强调文字颜色 3" xfId="427"/>
    <cellStyle name="强调文字颜色 3 2" xfId="428"/>
    <cellStyle name="强调文字颜色 4" xfId="429"/>
    <cellStyle name="强调文字颜色 4 2" xfId="430"/>
    <cellStyle name="强调文字颜色 5" xfId="431"/>
    <cellStyle name="强调文字颜色 5 2" xfId="432"/>
    <cellStyle name="强调文字颜色 6" xfId="433"/>
    <cellStyle name="强调文字颜色 6 2" xfId="434"/>
    <cellStyle name="日期" xfId="435"/>
    <cellStyle name="商品名称" xfId="436"/>
    <cellStyle name="适中" xfId="437"/>
    <cellStyle name="适中 2" xfId="438"/>
    <cellStyle name="输出" xfId="439"/>
    <cellStyle name="输出 2" xfId="440"/>
    <cellStyle name="输入" xfId="441"/>
    <cellStyle name="输入 2" xfId="442"/>
    <cellStyle name="数量" xfId="443"/>
    <cellStyle name="数字" xfId="444"/>
    <cellStyle name="未定义" xfId="445"/>
    <cellStyle name="小数" xfId="446"/>
    <cellStyle name="样式 1" xfId="447"/>
    <cellStyle name="Followed Hyperlink" xfId="448"/>
    <cellStyle name="昗弨_Pacific Region P&amp;L" xfId="449"/>
    <cellStyle name="寘嬫愗傝 [0.00]_Region Orders (2)" xfId="450"/>
    <cellStyle name="寘嬫愗傝_Region Orders (2)" xfId="451"/>
    <cellStyle name="注释" xfId="452"/>
    <cellStyle name="注释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513397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513397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1339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9"/>
        <xdr:cNvSpPr>
          <a:spLocks/>
        </xdr:cNvSpPr>
      </xdr:nvSpPr>
      <xdr:spPr>
        <a:xfrm>
          <a:off x="513397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513397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513397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513397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5133975" y="2895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13</xdr:col>
      <xdr:colOff>0</xdr:colOff>
      <xdr:row>13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5133975" y="2828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21</xdr:row>
      <xdr:rowOff>180975</xdr:rowOff>
    </xdr:to>
    <xdr:sp>
      <xdr:nvSpPr>
        <xdr:cNvPr id="15" name="Line 19"/>
        <xdr:cNvSpPr>
          <a:spLocks/>
        </xdr:cNvSpPr>
      </xdr:nvSpPr>
      <xdr:spPr>
        <a:xfrm>
          <a:off x="5133975" y="4800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161925</xdr:rowOff>
    </xdr:to>
    <xdr:sp>
      <xdr:nvSpPr>
        <xdr:cNvPr id="16" name="Line 20"/>
        <xdr:cNvSpPr>
          <a:spLocks/>
        </xdr:cNvSpPr>
      </xdr:nvSpPr>
      <xdr:spPr>
        <a:xfrm flipV="1">
          <a:off x="513397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7" name="Line 21"/>
        <xdr:cNvSpPr>
          <a:spLocks/>
        </xdr:cNvSpPr>
      </xdr:nvSpPr>
      <xdr:spPr>
        <a:xfrm>
          <a:off x="513397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8" name="Line 22"/>
        <xdr:cNvSpPr>
          <a:spLocks/>
        </xdr:cNvSpPr>
      </xdr:nvSpPr>
      <xdr:spPr>
        <a:xfrm flipV="1">
          <a:off x="513397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114300</xdr:rowOff>
    </xdr:from>
    <xdr:to>
      <xdr:col>13</xdr:col>
      <xdr:colOff>0</xdr:colOff>
      <xdr:row>25</xdr:row>
      <xdr:rowOff>180975</xdr:rowOff>
    </xdr:to>
    <xdr:sp>
      <xdr:nvSpPr>
        <xdr:cNvPr id="19" name="Line 31"/>
        <xdr:cNvSpPr>
          <a:spLocks/>
        </xdr:cNvSpPr>
      </xdr:nvSpPr>
      <xdr:spPr>
        <a:xfrm>
          <a:off x="5133975" y="575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25</xdr:row>
      <xdr:rowOff>161925</xdr:rowOff>
    </xdr:to>
    <xdr:sp>
      <xdr:nvSpPr>
        <xdr:cNvPr id="20" name="Line 32"/>
        <xdr:cNvSpPr>
          <a:spLocks/>
        </xdr:cNvSpPr>
      </xdr:nvSpPr>
      <xdr:spPr>
        <a:xfrm flipV="1">
          <a:off x="5133975" y="568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21" name="Line 33"/>
        <xdr:cNvSpPr>
          <a:spLocks/>
        </xdr:cNvSpPr>
      </xdr:nvSpPr>
      <xdr:spPr>
        <a:xfrm>
          <a:off x="513397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2" name="Line 34"/>
        <xdr:cNvSpPr>
          <a:spLocks/>
        </xdr:cNvSpPr>
      </xdr:nvSpPr>
      <xdr:spPr>
        <a:xfrm flipV="1">
          <a:off x="513397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23" name="Line 35"/>
        <xdr:cNvSpPr>
          <a:spLocks/>
        </xdr:cNvSpPr>
      </xdr:nvSpPr>
      <xdr:spPr>
        <a:xfrm>
          <a:off x="513397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4" name="Line 36"/>
        <xdr:cNvSpPr>
          <a:spLocks/>
        </xdr:cNvSpPr>
      </xdr:nvSpPr>
      <xdr:spPr>
        <a:xfrm flipV="1">
          <a:off x="513397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114300</xdr:rowOff>
    </xdr:from>
    <xdr:to>
      <xdr:col>13</xdr:col>
      <xdr:colOff>0</xdr:colOff>
      <xdr:row>30</xdr:row>
      <xdr:rowOff>180975</xdr:rowOff>
    </xdr:to>
    <xdr:sp>
      <xdr:nvSpPr>
        <xdr:cNvPr id="25" name="Line 37"/>
        <xdr:cNvSpPr>
          <a:spLocks/>
        </xdr:cNvSpPr>
      </xdr:nvSpPr>
      <xdr:spPr>
        <a:xfrm>
          <a:off x="5133975" y="6943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30</xdr:row>
      <xdr:rowOff>161925</xdr:rowOff>
    </xdr:to>
    <xdr:sp>
      <xdr:nvSpPr>
        <xdr:cNvPr id="26" name="Line 38"/>
        <xdr:cNvSpPr>
          <a:spLocks/>
        </xdr:cNvSpPr>
      </xdr:nvSpPr>
      <xdr:spPr>
        <a:xfrm flipV="1">
          <a:off x="5133975" y="6877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1">
      <selection activeCell="AA12" sqref="AA12"/>
    </sheetView>
  </sheetViews>
  <sheetFormatPr defaultColWidth="9.00390625" defaultRowHeight="14.25"/>
  <cols>
    <col min="1" max="1" width="2.875" style="17" customWidth="1"/>
    <col min="2" max="2" width="2.625" style="17" bestFit="1" customWidth="1"/>
    <col min="3" max="3" width="23.625" style="17" customWidth="1"/>
    <col min="4" max="4" width="5.625" style="17" customWidth="1"/>
    <col min="5" max="5" width="2.875" style="17" customWidth="1"/>
    <col min="6" max="6" width="3.75390625" style="17" customWidth="1"/>
    <col min="7" max="7" width="3.50390625" style="17" bestFit="1" customWidth="1"/>
    <col min="8" max="9" width="3.50390625" style="17" customWidth="1"/>
    <col min="10" max="10" width="3.50390625" style="17" bestFit="1" customWidth="1"/>
    <col min="11" max="12" width="3.875" style="2" customWidth="1"/>
    <col min="13" max="13" width="4.25390625" style="2" customWidth="1"/>
    <col min="14" max="14" width="3.875" style="17" hidden="1" customWidth="1"/>
    <col min="15" max="15" width="3.625" style="17" hidden="1" customWidth="1"/>
    <col min="16" max="16" width="3.50390625" style="17" hidden="1" customWidth="1"/>
    <col min="17" max="17" width="4.625" style="17" hidden="1" customWidth="1"/>
    <col min="18" max="18" width="3.375" style="17" hidden="1" customWidth="1"/>
    <col min="19" max="19" width="3.625" style="17" hidden="1" customWidth="1"/>
    <col min="20" max="20" width="3.50390625" style="17" hidden="1" customWidth="1"/>
    <col min="21" max="21" width="3.375" style="17" hidden="1" customWidth="1"/>
    <col min="22" max="22" width="4.125" style="17" hidden="1" customWidth="1"/>
    <col min="23" max="26" width="3.75390625" style="17" hidden="1" customWidth="1"/>
    <col min="27" max="27" width="30.625" style="18" customWidth="1"/>
    <col min="28" max="28" width="30.50390625" style="17" customWidth="1"/>
    <col min="29" max="16384" width="9.00390625" style="17" customWidth="1"/>
  </cols>
  <sheetData>
    <row r="1" spans="1:27" ht="30.75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21"/>
      <c r="Y1" s="21"/>
      <c r="Z1" s="21"/>
      <c r="AA1" s="33" t="s">
        <v>4</v>
      </c>
    </row>
    <row r="2" spans="1:27" ht="14.25">
      <c r="A2" s="84" t="s">
        <v>70</v>
      </c>
      <c r="B2" s="84"/>
      <c r="C2" s="84"/>
      <c r="D2" s="5" t="s">
        <v>71</v>
      </c>
      <c r="E2" s="7" t="s">
        <v>19</v>
      </c>
      <c r="F2" s="8"/>
      <c r="G2" s="10"/>
      <c r="H2" s="5" t="s">
        <v>71</v>
      </c>
      <c r="I2" s="7" t="s">
        <v>19</v>
      </c>
      <c r="J2" s="5"/>
      <c r="K2" s="55" t="s">
        <v>72</v>
      </c>
      <c r="L2" s="55"/>
      <c r="M2" s="55"/>
      <c r="N2" s="55"/>
      <c r="O2" s="55"/>
      <c r="P2" s="55"/>
      <c r="Q2" s="55"/>
      <c r="R2" s="55"/>
      <c r="S2" s="55"/>
      <c r="T2" s="5" t="s">
        <v>71</v>
      </c>
      <c r="U2" s="7" t="s">
        <v>19</v>
      </c>
      <c r="V2" s="8" t="s">
        <v>73</v>
      </c>
      <c r="W2" s="16"/>
      <c r="X2" s="22"/>
      <c r="Y2" s="22"/>
      <c r="Z2" s="22"/>
      <c r="AA2" s="56"/>
    </row>
    <row r="3" spans="1:27" ht="14.25">
      <c r="A3" s="84" t="s">
        <v>74</v>
      </c>
      <c r="B3" s="84"/>
      <c r="C3" s="84"/>
      <c r="D3" s="5" t="s">
        <v>71</v>
      </c>
      <c r="E3" s="7"/>
      <c r="F3" s="8"/>
      <c r="G3" s="10"/>
      <c r="H3" s="5" t="s">
        <v>71</v>
      </c>
      <c r="I3" s="7" t="s">
        <v>19</v>
      </c>
      <c r="J3" s="5"/>
      <c r="K3" s="57" t="s">
        <v>75</v>
      </c>
      <c r="L3" s="57"/>
      <c r="M3" s="57"/>
      <c r="N3" s="57"/>
      <c r="O3" s="57"/>
      <c r="P3" s="57"/>
      <c r="Q3" s="57"/>
      <c r="R3" s="57"/>
      <c r="S3" s="57"/>
      <c r="T3" s="5" t="s">
        <v>71</v>
      </c>
      <c r="U3" s="7" t="s">
        <v>19</v>
      </c>
      <c r="V3" s="8" t="s">
        <v>73</v>
      </c>
      <c r="W3" s="16"/>
      <c r="X3" s="22"/>
      <c r="Y3" s="22"/>
      <c r="Z3" s="22"/>
      <c r="AA3" s="56"/>
    </row>
    <row r="4" spans="1:27" ht="14.25">
      <c r="A4" s="85" t="s">
        <v>76</v>
      </c>
      <c r="B4" s="85"/>
      <c r="C4" s="85"/>
      <c r="D4" s="5" t="s">
        <v>71</v>
      </c>
      <c r="E4" s="1"/>
      <c r="F4" s="8"/>
      <c r="G4" s="11"/>
      <c r="H4" s="5" t="s">
        <v>71</v>
      </c>
      <c r="I4" s="1" t="s">
        <v>19</v>
      </c>
      <c r="J4" s="2"/>
      <c r="K4" s="57" t="s">
        <v>77</v>
      </c>
      <c r="L4" s="57"/>
      <c r="M4" s="57"/>
      <c r="N4" s="57"/>
      <c r="O4" s="57"/>
      <c r="P4" s="57"/>
      <c r="Q4" s="57"/>
      <c r="R4" s="57"/>
      <c r="S4" s="57"/>
      <c r="T4" s="5" t="s">
        <v>71</v>
      </c>
      <c r="U4" s="1"/>
      <c r="V4" s="8" t="s">
        <v>73</v>
      </c>
      <c r="W4" s="14" t="s">
        <v>19</v>
      </c>
      <c r="X4" s="23"/>
      <c r="Y4" s="23"/>
      <c r="Z4" s="23"/>
      <c r="AA4" s="56"/>
    </row>
    <row r="5" spans="1:27" ht="9" customHeight="1">
      <c r="A5" s="6"/>
      <c r="B5" s="6"/>
      <c r="C5" s="6"/>
      <c r="D5" s="10"/>
      <c r="E5" s="11"/>
      <c r="F5" s="12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  <c r="T5" s="10"/>
      <c r="U5" s="11"/>
      <c r="V5" s="12"/>
      <c r="W5" s="11"/>
      <c r="X5" s="11"/>
      <c r="Y5" s="11"/>
      <c r="Z5" s="11"/>
      <c r="AA5" s="34"/>
    </row>
    <row r="6" spans="1:28" ht="18.75" customHeight="1">
      <c r="A6" s="65" t="s">
        <v>22</v>
      </c>
      <c r="B6" s="65"/>
      <c r="C6" s="65"/>
      <c r="D6" s="91" t="s">
        <v>0</v>
      </c>
      <c r="E6" s="94" t="s">
        <v>33</v>
      </c>
      <c r="F6" s="65"/>
      <c r="G6" s="65"/>
      <c r="H6" s="65"/>
      <c r="I6" s="65"/>
      <c r="J6" s="65"/>
      <c r="K6" s="65"/>
      <c r="L6" s="65"/>
      <c r="M6" s="65"/>
      <c r="N6" s="89" t="s">
        <v>8</v>
      </c>
      <c r="O6" s="89" t="s">
        <v>9</v>
      </c>
      <c r="P6" s="89" t="s">
        <v>10</v>
      </c>
      <c r="Q6" s="89" t="s">
        <v>11</v>
      </c>
      <c r="R6" s="59" t="s">
        <v>12</v>
      </c>
      <c r="S6" s="59" t="s">
        <v>13</v>
      </c>
      <c r="T6" s="59" t="s">
        <v>15</v>
      </c>
      <c r="U6" s="59" t="s">
        <v>16</v>
      </c>
      <c r="V6" s="59" t="s">
        <v>18</v>
      </c>
      <c r="W6" s="96" t="s">
        <v>17</v>
      </c>
      <c r="X6" s="59" t="s">
        <v>29</v>
      </c>
      <c r="Y6" s="59" t="s">
        <v>30</v>
      </c>
      <c r="Z6" s="59" t="s">
        <v>31</v>
      </c>
      <c r="AA6" s="27" t="s">
        <v>23</v>
      </c>
      <c r="AB6" s="58" t="s">
        <v>78</v>
      </c>
    </row>
    <row r="7" spans="1:28" ht="15" customHeight="1">
      <c r="A7" s="64" t="s">
        <v>1</v>
      </c>
      <c r="B7" s="60" t="s">
        <v>24</v>
      </c>
      <c r="C7" s="65" t="s">
        <v>25</v>
      </c>
      <c r="D7" s="92"/>
      <c r="E7" s="36">
        <v>1</v>
      </c>
      <c r="F7" s="36">
        <v>2</v>
      </c>
      <c r="G7" s="86">
        <v>3</v>
      </c>
      <c r="H7" s="87"/>
      <c r="I7" s="86">
        <v>4</v>
      </c>
      <c r="J7" s="87"/>
      <c r="K7" s="88">
        <v>5</v>
      </c>
      <c r="L7" s="88"/>
      <c r="M7" s="37">
        <v>6</v>
      </c>
      <c r="N7" s="89"/>
      <c r="O7" s="89"/>
      <c r="P7" s="89"/>
      <c r="Q7" s="89"/>
      <c r="R7" s="59"/>
      <c r="S7" s="59"/>
      <c r="T7" s="59"/>
      <c r="U7" s="59"/>
      <c r="V7" s="59"/>
      <c r="W7" s="96"/>
      <c r="X7" s="59"/>
      <c r="Y7" s="59"/>
      <c r="Z7" s="59"/>
      <c r="AA7" s="41" t="s">
        <v>38</v>
      </c>
      <c r="AB7" s="58"/>
    </row>
    <row r="8" spans="1:32" ht="15" customHeight="1">
      <c r="A8" s="64"/>
      <c r="B8" s="60"/>
      <c r="C8" s="65"/>
      <c r="D8" s="92"/>
      <c r="E8" s="35" t="s">
        <v>34</v>
      </c>
      <c r="F8" s="35" t="s">
        <v>34</v>
      </c>
      <c r="G8" s="35" t="s">
        <v>34</v>
      </c>
      <c r="H8" s="35" t="s">
        <v>35</v>
      </c>
      <c r="I8" s="35" t="s">
        <v>34</v>
      </c>
      <c r="J8" s="35" t="s">
        <v>35</v>
      </c>
      <c r="K8" s="35" t="s">
        <v>34</v>
      </c>
      <c r="L8" s="35" t="s">
        <v>35</v>
      </c>
      <c r="M8" s="35" t="s">
        <v>37</v>
      </c>
      <c r="N8" s="89"/>
      <c r="O8" s="89"/>
      <c r="P8" s="89"/>
      <c r="Q8" s="89"/>
      <c r="R8" s="59"/>
      <c r="S8" s="59"/>
      <c r="T8" s="59"/>
      <c r="U8" s="59"/>
      <c r="V8" s="59"/>
      <c r="W8" s="96"/>
      <c r="X8" s="59"/>
      <c r="Y8" s="59"/>
      <c r="Z8" s="59"/>
      <c r="AA8" s="41" t="s">
        <v>36</v>
      </c>
      <c r="AB8" s="58"/>
      <c r="AD8" s="34"/>
      <c r="AE8" s="34"/>
      <c r="AF8" s="34"/>
    </row>
    <row r="9" spans="1:32" ht="12.75" customHeight="1">
      <c r="A9" s="64"/>
      <c r="B9" s="60"/>
      <c r="C9" s="65"/>
      <c r="D9" s="93"/>
      <c r="E9" s="19">
        <v>18</v>
      </c>
      <c r="F9" s="19">
        <v>16</v>
      </c>
      <c r="G9" s="19">
        <v>18</v>
      </c>
      <c r="H9" s="97">
        <v>0</v>
      </c>
      <c r="I9" s="19">
        <v>8</v>
      </c>
      <c r="J9" s="19">
        <v>8</v>
      </c>
      <c r="K9" s="19">
        <v>10</v>
      </c>
      <c r="L9" s="19">
        <v>8</v>
      </c>
      <c r="M9" s="19">
        <v>24</v>
      </c>
      <c r="N9" s="89"/>
      <c r="O9" s="89"/>
      <c r="P9" s="89"/>
      <c r="Q9" s="89"/>
      <c r="R9" s="59"/>
      <c r="S9" s="59"/>
      <c r="T9" s="59"/>
      <c r="U9" s="59"/>
      <c r="V9" s="59"/>
      <c r="W9" s="96"/>
      <c r="X9" s="59"/>
      <c r="Y9" s="59"/>
      <c r="Z9" s="59"/>
      <c r="AA9" s="41" t="s">
        <v>39</v>
      </c>
      <c r="AB9" s="58"/>
      <c r="AD9" s="34"/>
      <c r="AE9" s="34"/>
      <c r="AF9" s="34"/>
    </row>
    <row r="10" spans="1:32" ht="18.75" customHeight="1">
      <c r="A10" s="19">
        <v>1</v>
      </c>
      <c r="B10" s="60" t="s">
        <v>26</v>
      </c>
      <c r="C10" s="40" t="s">
        <v>40</v>
      </c>
      <c r="D10" s="19">
        <f aca="true" t="shared" si="0" ref="D10:D19">E10*$E$47+F10*$F$47+G10*$G$47+H10*$H$47+I10*$I$47+J10*$J$47+K10*$K$47+L10*$L$47</f>
        <v>32</v>
      </c>
      <c r="E10" s="19"/>
      <c r="F10" s="19">
        <v>2</v>
      </c>
      <c r="G10" s="19"/>
      <c r="H10" s="97"/>
      <c r="I10" s="19"/>
      <c r="J10" s="19"/>
      <c r="K10" s="30"/>
      <c r="L10" s="30"/>
      <c r="M10" s="70" t="s">
        <v>32</v>
      </c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20"/>
      <c r="Z10" s="20"/>
      <c r="AA10" s="19"/>
      <c r="AB10" s="19"/>
      <c r="AD10" s="34"/>
      <c r="AE10" s="34"/>
      <c r="AF10" s="34"/>
    </row>
    <row r="11" spans="1:32" ht="18.75" customHeight="1">
      <c r="A11" s="19">
        <v>2</v>
      </c>
      <c r="B11" s="60"/>
      <c r="C11" s="40" t="s">
        <v>41</v>
      </c>
      <c r="D11" s="19">
        <f t="shared" si="0"/>
        <v>20</v>
      </c>
      <c r="E11" s="19"/>
      <c r="F11" s="19"/>
      <c r="G11" s="19">
        <v>2</v>
      </c>
      <c r="H11" s="97"/>
      <c r="I11" s="19"/>
      <c r="J11" s="19"/>
      <c r="K11" s="30"/>
      <c r="L11" s="30"/>
      <c r="M11" s="71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  <c r="AA11" s="19"/>
      <c r="AB11" s="19"/>
      <c r="AD11" s="34"/>
      <c r="AE11" s="42"/>
      <c r="AF11" s="34"/>
    </row>
    <row r="12" spans="1:32" ht="18.75" customHeight="1">
      <c r="A12" s="19">
        <v>3</v>
      </c>
      <c r="B12" s="60"/>
      <c r="C12" s="40" t="s">
        <v>42</v>
      </c>
      <c r="D12" s="19">
        <f t="shared" si="0"/>
        <v>32</v>
      </c>
      <c r="E12" s="19"/>
      <c r="F12" s="19"/>
      <c r="G12" s="19"/>
      <c r="H12" s="97"/>
      <c r="I12" s="19">
        <v>4</v>
      </c>
      <c r="J12" s="19"/>
      <c r="K12" s="30"/>
      <c r="L12" s="30"/>
      <c r="M12" s="71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  <c r="AA12" s="19"/>
      <c r="AB12" s="19"/>
      <c r="AD12" s="34"/>
      <c r="AE12" s="42"/>
      <c r="AF12" s="34"/>
    </row>
    <row r="13" spans="1:32" ht="18.75" customHeight="1">
      <c r="A13" s="19">
        <v>4</v>
      </c>
      <c r="B13" s="60"/>
      <c r="C13" s="40" t="s">
        <v>43</v>
      </c>
      <c r="D13" s="19">
        <f t="shared" si="0"/>
        <v>32</v>
      </c>
      <c r="E13" s="19"/>
      <c r="F13" s="19"/>
      <c r="G13" s="19"/>
      <c r="H13" s="97"/>
      <c r="I13" s="19"/>
      <c r="J13" s="19"/>
      <c r="K13" s="30">
        <v>4</v>
      </c>
      <c r="L13" s="30"/>
      <c r="M13" s="71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47"/>
      <c r="AB13" s="19"/>
      <c r="AD13" s="34"/>
      <c r="AE13" s="34"/>
      <c r="AF13" s="34"/>
    </row>
    <row r="14" spans="1:32" ht="18.75" customHeight="1">
      <c r="A14" s="19">
        <v>5</v>
      </c>
      <c r="B14" s="60"/>
      <c r="C14" s="40" t="s">
        <v>44</v>
      </c>
      <c r="D14" s="19">
        <f t="shared" si="0"/>
        <v>32</v>
      </c>
      <c r="E14" s="29"/>
      <c r="F14" s="19"/>
      <c r="G14" s="19"/>
      <c r="H14" s="97"/>
      <c r="I14" s="19"/>
      <c r="J14" s="19"/>
      <c r="K14" s="30">
        <v>4</v>
      </c>
      <c r="L14" s="30"/>
      <c r="M14" s="71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20"/>
      <c r="Z14" s="20"/>
      <c r="AA14" s="19"/>
      <c r="AB14" s="19"/>
      <c r="AD14" s="34"/>
      <c r="AE14" s="34"/>
      <c r="AF14" s="34"/>
    </row>
    <row r="15" spans="1:32" ht="18.75" customHeight="1">
      <c r="A15" s="19">
        <v>6</v>
      </c>
      <c r="B15" s="60"/>
      <c r="C15" s="24" t="s">
        <v>81</v>
      </c>
      <c r="D15" s="19">
        <f t="shared" si="0"/>
        <v>20</v>
      </c>
      <c r="E15" s="19"/>
      <c r="F15" s="19"/>
      <c r="G15" s="19">
        <v>2</v>
      </c>
      <c r="H15" s="97"/>
      <c r="I15" s="19"/>
      <c r="J15" s="19"/>
      <c r="K15" s="30"/>
      <c r="L15" s="30"/>
      <c r="M15" s="71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20"/>
      <c r="Z15" s="20"/>
      <c r="AA15" s="19"/>
      <c r="AB15" s="19"/>
      <c r="AD15" s="34"/>
      <c r="AE15" s="34"/>
      <c r="AF15" s="34"/>
    </row>
    <row r="16" spans="1:28" ht="18.75" customHeight="1">
      <c r="A16" s="19">
        <v>7</v>
      </c>
      <c r="B16" s="60"/>
      <c r="C16" s="24" t="s">
        <v>82</v>
      </c>
      <c r="D16" s="19">
        <f t="shared" si="0"/>
        <v>32</v>
      </c>
      <c r="E16" s="19"/>
      <c r="F16" s="19"/>
      <c r="G16" s="19"/>
      <c r="H16" s="97"/>
      <c r="I16" s="19">
        <v>4</v>
      </c>
      <c r="J16" s="19"/>
      <c r="K16" s="30"/>
      <c r="L16" s="30"/>
      <c r="M16" s="71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19"/>
      <c r="AB16" s="19"/>
    </row>
    <row r="17" spans="1:28" ht="18.75" customHeight="1">
      <c r="A17" s="19">
        <v>8</v>
      </c>
      <c r="B17" s="60"/>
      <c r="C17" s="24" t="s">
        <v>47</v>
      </c>
      <c r="D17" s="19">
        <f t="shared" si="0"/>
        <v>32</v>
      </c>
      <c r="E17" s="19"/>
      <c r="F17" s="19">
        <v>2</v>
      </c>
      <c r="G17" s="19"/>
      <c r="H17" s="97"/>
      <c r="I17" s="19"/>
      <c r="J17" s="19"/>
      <c r="K17" s="30"/>
      <c r="L17" s="30"/>
      <c r="M17" s="71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19"/>
      <c r="AB17" s="19"/>
    </row>
    <row r="18" spans="1:28" ht="18.75" customHeight="1">
      <c r="A18" s="19">
        <v>9</v>
      </c>
      <c r="B18" s="60"/>
      <c r="C18" s="40" t="s">
        <v>45</v>
      </c>
      <c r="D18" s="19">
        <f t="shared" si="0"/>
        <v>104</v>
      </c>
      <c r="E18" s="19">
        <v>2</v>
      </c>
      <c r="F18" s="19">
        <v>2</v>
      </c>
      <c r="G18" s="19">
        <v>2</v>
      </c>
      <c r="H18" s="97"/>
      <c r="I18" s="19">
        <v>2</v>
      </c>
      <c r="J18" s="28"/>
      <c r="K18" s="30"/>
      <c r="L18" s="30"/>
      <c r="M18" s="71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20"/>
      <c r="Y18" s="20"/>
      <c r="Z18" s="20"/>
      <c r="AA18" s="19"/>
      <c r="AB18" s="19"/>
    </row>
    <row r="19" spans="1:28" ht="18.75" customHeight="1">
      <c r="A19" s="19">
        <v>10</v>
      </c>
      <c r="B19" s="60"/>
      <c r="C19" s="19" t="s">
        <v>21</v>
      </c>
      <c r="D19" s="19">
        <f t="shared" si="0"/>
        <v>72</v>
      </c>
      <c r="E19" s="19">
        <v>4</v>
      </c>
      <c r="F19" s="19"/>
      <c r="G19" s="19"/>
      <c r="H19" s="97"/>
      <c r="I19" s="19"/>
      <c r="J19" s="19"/>
      <c r="K19" s="30"/>
      <c r="L19" s="30"/>
      <c r="M19" s="71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20"/>
      <c r="Z19" s="20"/>
      <c r="AA19" s="19"/>
      <c r="AB19" s="19"/>
    </row>
    <row r="20" spans="1:28" ht="18.75" customHeight="1">
      <c r="A20" s="61" t="s">
        <v>27</v>
      </c>
      <c r="B20" s="62"/>
      <c r="C20" s="63"/>
      <c r="D20" s="19">
        <f>SUM(D10:D19)</f>
        <v>408</v>
      </c>
      <c r="E20" s="66">
        <f>D20/E46</f>
        <v>0.26153846153846155</v>
      </c>
      <c r="F20" s="67"/>
      <c r="G20" s="67"/>
      <c r="H20" s="67"/>
      <c r="I20" s="67"/>
      <c r="J20" s="68"/>
      <c r="K20" s="30"/>
      <c r="L20" s="30"/>
      <c r="M20" s="71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19"/>
      <c r="AB20" s="19"/>
    </row>
    <row r="21" spans="1:28" ht="18.75" customHeight="1">
      <c r="A21" s="19">
        <v>1</v>
      </c>
      <c r="B21" s="78" t="s">
        <v>2</v>
      </c>
      <c r="C21" s="15" t="s">
        <v>48</v>
      </c>
      <c r="D21" s="19">
        <f aca="true" t="shared" si="1" ref="D21:D34">E21*$E$47+F21*$F$47+G21*$G$47+H21*$H$47+I21*$I$47+J21*$J$47+K21*$K$47+L21*$L$47</f>
        <v>136</v>
      </c>
      <c r="E21" s="19">
        <v>4</v>
      </c>
      <c r="F21" s="19">
        <v>4</v>
      </c>
      <c r="G21" s="19"/>
      <c r="H21" s="97"/>
      <c r="I21" s="19"/>
      <c r="J21" s="26"/>
      <c r="K21" s="30"/>
      <c r="L21" s="30"/>
      <c r="M21" s="71"/>
      <c r="N21" s="1" t="s">
        <v>19</v>
      </c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15"/>
      <c r="AB21" s="19"/>
    </row>
    <row r="22" spans="1:28" ht="18.75" customHeight="1">
      <c r="A22" s="19">
        <v>2</v>
      </c>
      <c r="B22" s="79"/>
      <c r="C22" s="32" t="s">
        <v>49</v>
      </c>
      <c r="D22" s="19">
        <f t="shared" si="1"/>
        <v>72</v>
      </c>
      <c r="E22" s="19">
        <v>4</v>
      </c>
      <c r="F22" s="19"/>
      <c r="G22" s="19"/>
      <c r="H22" s="97"/>
      <c r="I22" s="19"/>
      <c r="J22" s="27"/>
      <c r="K22" s="30"/>
      <c r="L22" s="30"/>
      <c r="M22" s="71"/>
      <c r="N22" s="19"/>
      <c r="O22" s="19"/>
      <c r="P22" s="1"/>
      <c r="Q22" s="19"/>
      <c r="R22" s="19"/>
      <c r="S22" s="1"/>
      <c r="T22" s="19"/>
      <c r="U22" s="19"/>
      <c r="V22" s="19"/>
      <c r="W22" s="20"/>
      <c r="X22" s="20"/>
      <c r="Y22" s="20"/>
      <c r="Z22" s="20"/>
      <c r="AA22" s="15"/>
      <c r="AB22" s="19"/>
    </row>
    <row r="23" spans="1:28" ht="18.75" customHeight="1">
      <c r="A23" s="19">
        <v>3</v>
      </c>
      <c r="B23" s="79"/>
      <c r="C23" s="32" t="s">
        <v>65</v>
      </c>
      <c r="D23" s="19">
        <f t="shared" si="1"/>
        <v>64</v>
      </c>
      <c r="E23" s="19"/>
      <c r="F23" s="19">
        <v>4</v>
      </c>
      <c r="G23" s="19"/>
      <c r="H23" s="97"/>
      <c r="I23" s="19"/>
      <c r="J23" s="27"/>
      <c r="K23" s="30"/>
      <c r="L23" s="30"/>
      <c r="M23" s="71"/>
      <c r="N23" s="19"/>
      <c r="O23" s="19"/>
      <c r="P23" s="1"/>
      <c r="Q23" s="19"/>
      <c r="R23" s="19"/>
      <c r="S23" s="1"/>
      <c r="T23" s="19"/>
      <c r="U23" s="19"/>
      <c r="V23" s="19"/>
      <c r="W23" s="20"/>
      <c r="X23" s="20"/>
      <c r="Y23" s="20"/>
      <c r="Z23" s="20"/>
      <c r="AA23" s="15"/>
      <c r="AB23" s="19"/>
    </row>
    <row r="24" spans="1:28" ht="18.75" customHeight="1">
      <c r="A24" s="19">
        <v>4</v>
      </c>
      <c r="B24" s="79"/>
      <c r="C24" s="52" t="s">
        <v>51</v>
      </c>
      <c r="D24" s="19">
        <f t="shared" si="1"/>
        <v>68</v>
      </c>
      <c r="E24" s="19">
        <v>2</v>
      </c>
      <c r="F24" s="24">
        <v>2</v>
      </c>
      <c r="G24" s="19"/>
      <c r="H24" s="97"/>
      <c r="I24" s="19"/>
      <c r="J24" s="27"/>
      <c r="K24" s="30"/>
      <c r="L24" s="30"/>
      <c r="M24" s="71"/>
      <c r="N24" s="19"/>
      <c r="O24" s="19"/>
      <c r="P24" s="1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48"/>
      <c r="AB24" s="19"/>
    </row>
    <row r="25" spans="1:28" ht="18.75" customHeight="1">
      <c r="A25" s="19">
        <v>5</v>
      </c>
      <c r="B25" s="79"/>
      <c r="C25" s="15" t="s">
        <v>52</v>
      </c>
      <c r="D25" s="19">
        <f t="shared" si="1"/>
        <v>244</v>
      </c>
      <c r="E25" s="19">
        <v>10</v>
      </c>
      <c r="F25" s="19">
        <v>4</v>
      </c>
      <c r="G25" s="19"/>
      <c r="H25" s="97"/>
      <c r="I25" s="19"/>
      <c r="J25" s="27"/>
      <c r="K25" s="30"/>
      <c r="L25" s="30"/>
      <c r="M25" s="71"/>
      <c r="N25" s="19"/>
      <c r="O25" s="19"/>
      <c r="P25" s="1"/>
      <c r="Q25" s="19"/>
      <c r="R25" s="19"/>
      <c r="S25" s="19"/>
      <c r="T25" s="19"/>
      <c r="U25" s="19"/>
      <c r="V25" s="19"/>
      <c r="W25" s="20"/>
      <c r="X25" s="20"/>
      <c r="Y25" s="20"/>
      <c r="Z25" s="20"/>
      <c r="AA25" s="32" t="s">
        <v>62</v>
      </c>
      <c r="AB25" s="19"/>
    </row>
    <row r="26" spans="1:28" ht="18.75" customHeight="1">
      <c r="A26" s="19">
        <v>6</v>
      </c>
      <c r="B26" s="79"/>
      <c r="C26" s="15" t="s">
        <v>54</v>
      </c>
      <c r="D26" s="19">
        <f t="shared" si="1"/>
        <v>48</v>
      </c>
      <c r="E26" s="19"/>
      <c r="F26" s="19"/>
      <c r="G26" s="19"/>
      <c r="H26" s="97"/>
      <c r="I26" s="19">
        <v>6</v>
      </c>
      <c r="J26" s="27"/>
      <c r="K26" s="30"/>
      <c r="L26" s="30"/>
      <c r="M26" s="71"/>
      <c r="N26" s="19"/>
      <c r="O26" s="19"/>
      <c r="P26" s="1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15" t="s">
        <v>68</v>
      </c>
      <c r="AB26" s="19"/>
    </row>
    <row r="27" spans="1:28" ht="18.75" customHeight="1">
      <c r="A27" s="19">
        <v>7</v>
      </c>
      <c r="B27" s="79"/>
      <c r="C27" s="15" t="s">
        <v>67</v>
      </c>
      <c r="D27" s="19">
        <f t="shared" si="1"/>
        <v>60</v>
      </c>
      <c r="E27" s="19"/>
      <c r="F27" s="19"/>
      <c r="G27" s="19">
        <v>6</v>
      </c>
      <c r="H27" s="97"/>
      <c r="I27" s="19"/>
      <c r="J27" s="27"/>
      <c r="K27" s="30"/>
      <c r="L27" s="30"/>
      <c r="M27" s="71"/>
      <c r="N27" s="19"/>
      <c r="O27" s="19"/>
      <c r="P27" s="1"/>
      <c r="Q27" s="19"/>
      <c r="R27" s="19"/>
      <c r="S27" s="19"/>
      <c r="T27" s="19"/>
      <c r="U27" s="19"/>
      <c r="V27" s="19"/>
      <c r="W27" s="20"/>
      <c r="X27" s="20"/>
      <c r="Y27" s="20"/>
      <c r="Z27" s="20"/>
      <c r="AA27" s="15"/>
      <c r="AB27" s="19"/>
    </row>
    <row r="28" spans="1:28" ht="18.75" customHeight="1">
      <c r="A28" s="19">
        <v>8</v>
      </c>
      <c r="B28" s="79"/>
      <c r="C28" s="15" t="s">
        <v>53</v>
      </c>
      <c r="D28" s="19">
        <f t="shared" si="1"/>
        <v>32</v>
      </c>
      <c r="E28" s="19"/>
      <c r="F28" s="19"/>
      <c r="G28" s="19"/>
      <c r="H28" s="97"/>
      <c r="I28" s="19"/>
      <c r="J28" s="27"/>
      <c r="K28" s="30">
        <v>4</v>
      </c>
      <c r="L28" s="30"/>
      <c r="M28" s="71"/>
      <c r="N28" s="1" t="s">
        <v>19</v>
      </c>
      <c r="O28" s="1"/>
      <c r="P28" s="1" t="s">
        <v>19</v>
      </c>
      <c r="Q28" s="19"/>
      <c r="R28" s="19"/>
      <c r="S28" s="19"/>
      <c r="T28" s="19"/>
      <c r="U28" s="19"/>
      <c r="V28" s="19"/>
      <c r="W28" s="20"/>
      <c r="X28" s="20">
        <v>5</v>
      </c>
      <c r="Y28" s="20">
        <v>5</v>
      </c>
      <c r="Z28" s="20">
        <v>34</v>
      </c>
      <c r="AA28" s="15"/>
      <c r="AB28" s="19"/>
    </row>
    <row r="29" spans="1:28" ht="18.75" customHeight="1">
      <c r="A29" s="19">
        <v>9</v>
      </c>
      <c r="B29" s="79"/>
      <c r="C29" s="53" t="s">
        <v>66</v>
      </c>
      <c r="D29" s="19">
        <f t="shared" si="1"/>
        <v>32</v>
      </c>
      <c r="E29" s="19"/>
      <c r="F29" s="19"/>
      <c r="G29" s="19"/>
      <c r="H29" s="97"/>
      <c r="I29" s="19"/>
      <c r="J29" s="27"/>
      <c r="K29" s="30">
        <v>4</v>
      </c>
      <c r="L29" s="30"/>
      <c r="M29" s="71"/>
      <c r="N29" s="1"/>
      <c r="O29" s="1"/>
      <c r="P29" s="1"/>
      <c r="Q29" s="19"/>
      <c r="R29" s="19"/>
      <c r="S29" s="19"/>
      <c r="T29" s="19"/>
      <c r="U29" s="19"/>
      <c r="V29" s="19"/>
      <c r="W29" s="20"/>
      <c r="X29" s="20"/>
      <c r="Y29" s="20"/>
      <c r="Z29" s="20"/>
      <c r="AA29" s="15"/>
      <c r="AB29" s="19"/>
    </row>
    <row r="30" spans="1:28" ht="18.75" customHeight="1">
      <c r="A30" s="19">
        <v>10</v>
      </c>
      <c r="B30" s="79"/>
      <c r="C30" s="53" t="s">
        <v>55</v>
      </c>
      <c r="D30" s="19">
        <f t="shared" si="1"/>
        <v>96</v>
      </c>
      <c r="E30" s="19"/>
      <c r="F30" s="19">
        <v>6</v>
      </c>
      <c r="G30" s="19"/>
      <c r="H30" s="97"/>
      <c r="I30" s="19"/>
      <c r="J30" s="27"/>
      <c r="K30" s="30"/>
      <c r="L30" s="30"/>
      <c r="M30" s="71"/>
      <c r="N30" s="1" t="s">
        <v>19</v>
      </c>
      <c r="O30" s="19"/>
      <c r="P30" s="1" t="s">
        <v>19</v>
      </c>
      <c r="Q30" s="19"/>
      <c r="R30" s="19"/>
      <c r="S30" s="19"/>
      <c r="T30" s="19"/>
      <c r="U30" s="1"/>
      <c r="V30" s="19"/>
      <c r="W30" s="20"/>
      <c r="X30" s="20">
        <v>2</v>
      </c>
      <c r="Y30" s="20">
        <v>2</v>
      </c>
      <c r="Z30" s="20">
        <v>24</v>
      </c>
      <c r="AA30" s="15" t="s">
        <v>64</v>
      </c>
      <c r="AB30" s="19"/>
    </row>
    <row r="31" spans="1:28" ht="18.75" customHeight="1">
      <c r="A31" s="19">
        <v>11</v>
      </c>
      <c r="B31" s="79"/>
      <c r="C31" s="53" t="s">
        <v>56</v>
      </c>
      <c r="D31" s="19">
        <f t="shared" si="1"/>
        <v>108</v>
      </c>
      <c r="E31" s="19"/>
      <c r="F31" s="19"/>
      <c r="G31" s="24">
        <v>6</v>
      </c>
      <c r="H31" s="98"/>
      <c r="I31" s="24">
        <v>6</v>
      </c>
      <c r="J31" s="27"/>
      <c r="K31" s="30"/>
      <c r="L31" s="30"/>
      <c r="M31" s="71"/>
      <c r="N31" s="19"/>
      <c r="O31" s="19"/>
      <c r="P31" s="19"/>
      <c r="Q31" s="19"/>
      <c r="R31" s="19"/>
      <c r="S31" s="1" t="s">
        <v>19</v>
      </c>
      <c r="T31" s="19"/>
      <c r="U31" s="19"/>
      <c r="V31" s="19"/>
      <c r="W31" s="20"/>
      <c r="X31" s="20"/>
      <c r="Y31" s="20"/>
      <c r="Z31" s="20"/>
      <c r="AA31" s="15" t="s">
        <v>63</v>
      </c>
      <c r="AB31" s="19"/>
    </row>
    <row r="32" spans="1:28" ht="18.75" customHeight="1">
      <c r="A32" s="19">
        <v>12</v>
      </c>
      <c r="B32" s="79"/>
      <c r="C32" s="53" t="s">
        <v>57</v>
      </c>
      <c r="D32" s="19">
        <f t="shared" si="1"/>
        <v>64</v>
      </c>
      <c r="E32" s="19"/>
      <c r="F32" s="19"/>
      <c r="G32" s="19"/>
      <c r="H32" s="97"/>
      <c r="I32" s="19">
        <v>4</v>
      </c>
      <c r="J32" s="27"/>
      <c r="K32" s="30">
        <v>4</v>
      </c>
      <c r="L32" s="30"/>
      <c r="M32" s="71"/>
      <c r="N32" s="19"/>
      <c r="O32" s="19"/>
      <c r="P32" s="19"/>
      <c r="Q32" s="19"/>
      <c r="R32" s="19"/>
      <c r="S32" s="1"/>
      <c r="T32" s="19"/>
      <c r="U32" s="19"/>
      <c r="V32" s="19"/>
      <c r="W32" s="20"/>
      <c r="X32" s="20"/>
      <c r="Y32" s="20"/>
      <c r="Z32" s="20"/>
      <c r="AA32" s="15" t="s">
        <v>69</v>
      </c>
      <c r="AB32" s="19"/>
    </row>
    <row r="33" spans="1:28" ht="18.75" customHeight="1">
      <c r="A33" s="19">
        <v>13</v>
      </c>
      <c r="B33" s="79"/>
      <c r="C33" s="53" t="s">
        <v>61</v>
      </c>
      <c r="D33" s="19">
        <f t="shared" si="1"/>
        <v>48</v>
      </c>
      <c r="E33" s="19"/>
      <c r="F33" s="19"/>
      <c r="G33" s="19"/>
      <c r="H33" s="97"/>
      <c r="I33" s="19"/>
      <c r="J33" s="27"/>
      <c r="K33" s="30">
        <v>6</v>
      </c>
      <c r="L33" s="30"/>
      <c r="M33" s="71"/>
      <c r="N33" s="19"/>
      <c r="O33" s="19"/>
      <c r="P33" s="19"/>
      <c r="Q33" s="19"/>
      <c r="R33" s="19"/>
      <c r="S33" s="1"/>
      <c r="T33" s="19"/>
      <c r="U33" s="19"/>
      <c r="V33" s="19"/>
      <c r="W33" s="20"/>
      <c r="X33" s="20"/>
      <c r="Y33" s="20"/>
      <c r="Z33" s="20"/>
      <c r="AA33" s="19"/>
      <c r="AB33" s="19"/>
    </row>
    <row r="34" spans="1:28" ht="18.75" customHeight="1">
      <c r="A34" s="19">
        <v>14</v>
      </c>
      <c r="B34" s="79"/>
      <c r="C34" s="53" t="s">
        <v>80</v>
      </c>
      <c r="D34" s="19">
        <f t="shared" si="1"/>
        <v>40</v>
      </c>
      <c r="E34" s="19"/>
      <c r="F34" s="19"/>
      <c r="G34" s="24">
        <v>4</v>
      </c>
      <c r="H34" s="98"/>
      <c r="I34" s="24"/>
      <c r="J34" s="27"/>
      <c r="K34" s="30"/>
      <c r="L34" s="30"/>
      <c r="M34" s="71"/>
      <c r="N34" s="19"/>
      <c r="O34" s="19"/>
      <c r="P34" s="19"/>
      <c r="Q34" s="19"/>
      <c r="R34" s="19"/>
      <c r="S34" s="1"/>
      <c r="T34" s="19"/>
      <c r="U34" s="19"/>
      <c r="V34" s="19"/>
      <c r="W34" s="20"/>
      <c r="X34" s="20"/>
      <c r="Y34" s="20"/>
      <c r="Z34" s="20"/>
      <c r="AA34" s="15"/>
      <c r="AB34" s="19"/>
    </row>
    <row r="35" spans="1:28" ht="18.75" customHeight="1">
      <c r="A35" s="19"/>
      <c r="B35" s="79"/>
      <c r="C35" s="53"/>
      <c r="D35" s="19"/>
      <c r="E35" s="19"/>
      <c r="F35" s="19"/>
      <c r="G35" s="19"/>
      <c r="H35" s="97"/>
      <c r="I35" s="19"/>
      <c r="J35" s="27"/>
      <c r="K35" s="30"/>
      <c r="L35" s="30"/>
      <c r="M35" s="71"/>
      <c r="N35" s="19"/>
      <c r="O35" s="19"/>
      <c r="P35" s="19"/>
      <c r="Q35" s="19"/>
      <c r="R35" s="19"/>
      <c r="S35" s="1"/>
      <c r="T35" s="19"/>
      <c r="U35" s="19"/>
      <c r="V35" s="19"/>
      <c r="W35" s="20"/>
      <c r="X35" s="20"/>
      <c r="Y35" s="20"/>
      <c r="Z35" s="20"/>
      <c r="AA35" s="15"/>
      <c r="AB35" s="19"/>
    </row>
    <row r="36" spans="1:28" ht="18.75" customHeight="1">
      <c r="A36" s="19"/>
      <c r="B36" s="79"/>
      <c r="C36" s="54" t="s">
        <v>58</v>
      </c>
      <c r="D36" s="28"/>
      <c r="E36" s="28"/>
      <c r="F36" s="28"/>
      <c r="G36" s="28"/>
      <c r="H36" s="99"/>
      <c r="I36" s="28"/>
      <c r="J36" s="1" t="s">
        <v>19</v>
      </c>
      <c r="K36" s="30"/>
      <c r="L36" s="30"/>
      <c r="M36" s="71"/>
      <c r="N36" s="19"/>
      <c r="O36" s="19"/>
      <c r="P36" s="19"/>
      <c r="Q36" s="19"/>
      <c r="R36" s="19"/>
      <c r="S36" s="1"/>
      <c r="T36" s="19"/>
      <c r="U36" s="19"/>
      <c r="V36" s="19"/>
      <c r="W36" s="20"/>
      <c r="X36" s="20"/>
      <c r="Y36" s="20"/>
      <c r="Z36" s="20"/>
      <c r="AA36" s="15" t="s">
        <v>83</v>
      </c>
      <c r="AB36" s="19"/>
    </row>
    <row r="37" spans="1:28" ht="18.75" customHeight="1">
      <c r="A37" s="46"/>
      <c r="B37" s="79"/>
      <c r="C37" s="54" t="s">
        <v>59</v>
      </c>
      <c r="D37" s="46"/>
      <c r="E37" s="46"/>
      <c r="F37" s="46"/>
      <c r="G37" s="46"/>
      <c r="H37" s="100"/>
      <c r="I37" s="46"/>
      <c r="J37" s="1"/>
      <c r="K37" s="1" t="s">
        <v>19</v>
      </c>
      <c r="L37" s="51"/>
      <c r="M37" s="71"/>
      <c r="N37" s="19"/>
      <c r="O37" s="19"/>
      <c r="P37" s="19"/>
      <c r="Q37" s="19"/>
      <c r="R37" s="19"/>
      <c r="S37" s="1"/>
      <c r="T37" s="19"/>
      <c r="U37" s="19"/>
      <c r="V37" s="19"/>
      <c r="W37" s="20"/>
      <c r="X37" s="20"/>
      <c r="Y37" s="20"/>
      <c r="Z37" s="20"/>
      <c r="AA37" s="43" t="s">
        <v>84</v>
      </c>
      <c r="AB37" s="19"/>
    </row>
    <row r="38" spans="1:28" ht="18.75" customHeight="1">
      <c r="A38" s="46"/>
      <c r="B38" s="79"/>
      <c r="C38" s="54" t="s">
        <v>60</v>
      </c>
      <c r="D38" s="46"/>
      <c r="E38" s="46"/>
      <c r="F38" s="46"/>
      <c r="G38" s="46"/>
      <c r="H38" s="100"/>
      <c r="I38" s="46"/>
      <c r="J38" s="50"/>
      <c r="K38" s="51"/>
      <c r="L38" s="1" t="s">
        <v>19</v>
      </c>
      <c r="M38" s="71"/>
      <c r="N38" s="19"/>
      <c r="O38" s="19"/>
      <c r="P38" s="19"/>
      <c r="Q38" s="19"/>
      <c r="R38" s="19"/>
      <c r="S38" s="1"/>
      <c r="T38" s="19"/>
      <c r="U38" s="19"/>
      <c r="V38" s="19"/>
      <c r="W38" s="20"/>
      <c r="X38" s="20"/>
      <c r="Y38" s="20"/>
      <c r="Z38" s="20"/>
      <c r="AA38" s="43" t="s">
        <v>85</v>
      </c>
      <c r="AB38" s="19"/>
    </row>
    <row r="39" spans="1:28" ht="18.75" customHeight="1">
      <c r="A39" s="46"/>
      <c r="B39" s="80"/>
      <c r="C39" s="46"/>
      <c r="D39" s="46"/>
      <c r="E39" s="46"/>
      <c r="F39" s="46"/>
      <c r="G39" s="46"/>
      <c r="H39" s="46"/>
      <c r="I39" s="46"/>
      <c r="J39" s="50"/>
      <c r="K39" s="51"/>
      <c r="L39" s="1"/>
      <c r="M39" s="71"/>
      <c r="N39" s="19"/>
      <c r="O39" s="19"/>
      <c r="P39" s="19"/>
      <c r="Q39" s="19"/>
      <c r="R39" s="19"/>
      <c r="S39" s="1"/>
      <c r="T39" s="19"/>
      <c r="U39" s="19"/>
      <c r="V39" s="19"/>
      <c r="W39" s="20"/>
      <c r="X39" s="20"/>
      <c r="Y39" s="20"/>
      <c r="Z39" s="20"/>
      <c r="AA39" s="49"/>
      <c r="AB39" s="19"/>
    </row>
    <row r="40" spans="1:28" ht="18.75" customHeight="1">
      <c r="A40" s="73" t="s">
        <v>46</v>
      </c>
      <c r="B40" s="74"/>
      <c r="C40" s="74"/>
      <c r="D40" s="75"/>
      <c r="E40" s="46">
        <v>26</v>
      </c>
      <c r="F40" s="46">
        <v>26</v>
      </c>
      <c r="G40" s="46">
        <v>26</v>
      </c>
      <c r="H40" s="46"/>
      <c r="I40" s="46">
        <v>26</v>
      </c>
      <c r="J40" s="50"/>
      <c r="K40" s="46">
        <v>26</v>
      </c>
      <c r="L40" s="51"/>
      <c r="M40" s="71"/>
      <c r="N40" s="19"/>
      <c r="O40" s="19"/>
      <c r="P40" s="19"/>
      <c r="Q40" s="19"/>
      <c r="R40" s="19"/>
      <c r="S40" s="1"/>
      <c r="T40" s="19"/>
      <c r="U40" s="19"/>
      <c r="V40" s="19"/>
      <c r="W40" s="20"/>
      <c r="X40" s="20"/>
      <c r="Y40" s="20"/>
      <c r="Z40" s="20"/>
      <c r="AA40" s="43"/>
      <c r="AB40" s="19"/>
    </row>
    <row r="41" spans="1:28" ht="18.75" customHeight="1">
      <c r="A41" s="65" t="s">
        <v>5</v>
      </c>
      <c r="B41" s="65"/>
      <c r="C41" s="65"/>
      <c r="D41" s="19">
        <f>SUM(D21:D35)</f>
        <v>1112</v>
      </c>
      <c r="E41" s="81">
        <f>D41/E46</f>
        <v>0.7128205128205128</v>
      </c>
      <c r="F41" s="69"/>
      <c r="G41" s="69"/>
      <c r="H41" s="69"/>
      <c r="I41" s="69"/>
      <c r="J41" s="69"/>
      <c r="K41" s="30"/>
      <c r="L41" s="30"/>
      <c r="M41" s="71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20"/>
      <c r="Y41" s="20"/>
      <c r="Z41" s="20"/>
      <c r="AA41" s="25"/>
      <c r="AB41" s="19"/>
    </row>
    <row r="42" spans="1:28" ht="18.75" customHeight="1">
      <c r="A42" s="19">
        <v>1</v>
      </c>
      <c r="B42" s="90" t="s">
        <v>3</v>
      </c>
      <c r="C42" s="15" t="s">
        <v>50</v>
      </c>
      <c r="D42" s="19">
        <f>E42*$E$47+F42*$F$47+G42*$G$47+H42*$H$47+I42*$I$47+J42*$J$47+K42*$K$47+L42*$L$47</f>
        <v>40</v>
      </c>
      <c r="E42" s="19"/>
      <c r="F42" s="24"/>
      <c r="G42" s="19">
        <v>4</v>
      </c>
      <c r="H42" s="19"/>
      <c r="I42" s="19"/>
      <c r="J42" s="27"/>
      <c r="K42" s="30"/>
      <c r="L42" s="38"/>
      <c r="M42" s="71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20"/>
      <c r="Z42" s="20"/>
      <c r="AA42" s="19"/>
      <c r="AB42" s="19"/>
    </row>
    <row r="43" spans="1:28" ht="18.75" customHeight="1">
      <c r="A43" s="19">
        <v>2</v>
      </c>
      <c r="B43" s="90"/>
      <c r="C43" s="19"/>
      <c r="D43" s="19">
        <f>SUM(E43:J43)*E47</f>
        <v>0</v>
      </c>
      <c r="E43" s="19"/>
      <c r="F43" s="19"/>
      <c r="G43" s="19"/>
      <c r="H43" s="19"/>
      <c r="I43" s="19"/>
      <c r="J43" s="19"/>
      <c r="K43" s="30"/>
      <c r="L43" s="38"/>
      <c r="M43" s="71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20"/>
      <c r="Z43" s="20"/>
      <c r="AA43" s="19"/>
      <c r="AB43" s="19"/>
    </row>
    <row r="44" spans="1:28" ht="18.75" customHeight="1">
      <c r="A44" s="19">
        <v>3</v>
      </c>
      <c r="B44" s="90"/>
      <c r="C44" s="19"/>
      <c r="D44" s="19">
        <f>SUM(E44:J44)*E47</f>
        <v>0</v>
      </c>
      <c r="E44" s="19"/>
      <c r="F44" s="19"/>
      <c r="G44" s="19"/>
      <c r="H44" s="19"/>
      <c r="I44" s="19"/>
      <c r="J44" s="19"/>
      <c r="K44" s="30"/>
      <c r="L44" s="39"/>
      <c r="M44" s="72"/>
      <c r="N44" s="19"/>
      <c r="O44" s="19"/>
      <c r="P44" s="19"/>
      <c r="Q44" s="19"/>
      <c r="R44" s="19"/>
      <c r="S44" s="19"/>
      <c r="T44" s="19"/>
      <c r="U44" s="19"/>
      <c r="V44" s="19"/>
      <c r="W44" s="20"/>
      <c r="X44" s="20"/>
      <c r="Y44" s="20"/>
      <c r="Z44" s="20"/>
      <c r="AA44" s="19"/>
      <c r="AB44" s="19"/>
    </row>
    <row r="45" spans="1:28" ht="18.75" customHeight="1">
      <c r="A45" s="65" t="s">
        <v>6</v>
      </c>
      <c r="B45" s="65"/>
      <c r="C45" s="65"/>
      <c r="D45" s="19">
        <f>SUM(D42:D44)</f>
        <v>40</v>
      </c>
      <c r="E45" s="81">
        <f>D45/E46</f>
        <v>0.02564102564102564</v>
      </c>
      <c r="F45" s="69"/>
      <c r="G45" s="69"/>
      <c r="H45" s="69"/>
      <c r="I45" s="69"/>
      <c r="J45" s="69"/>
      <c r="K45" s="31"/>
      <c r="L45" s="31"/>
      <c r="M45" s="31"/>
      <c r="N45" s="19"/>
      <c r="O45" s="19"/>
      <c r="P45" s="19"/>
      <c r="Q45" s="19"/>
      <c r="R45" s="19">
        <f>SUM(R10:R44)</f>
        <v>0</v>
      </c>
      <c r="S45" s="19"/>
      <c r="T45" s="19"/>
      <c r="U45" s="19"/>
      <c r="V45" s="19"/>
      <c r="W45" s="20"/>
      <c r="X45" s="20"/>
      <c r="Y45" s="20"/>
      <c r="Z45" s="20"/>
      <c r="AA45" s="19"/>
      <c r="AB45" s="19"/>
    </row>
    <row r="46" spans="1:28" ht="18.75" customHeight="1">
      <c r="A46" s="61" t="s">
        <v>14</v>
      </c>
      <c r="B46" s="62"/>
      <c r="C46" s="62"/>
      <c r="D46" s="63"/>
      <c r="E46" s="76">
        <f>D20+D41+D45</f>
        <v>1560</v>
      </c>
      <c r="F46" s="77"/>
      <c r="G46" s="77"/>
      <c r="H46" s="77"/>
      <c r="I46" s="77"/>
      <c r="J46" s="77"/>
      <c r="K46" s="77"/>
      <c r="L46" s="77"/>
      <c r="M46" s="31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19"/>
    </row>
    <row r="47" spans="1:28" ht="18.75" customHeight="1">
      <c r="A47" s="65" t="s">
        <v>7</v>
      </c>
      <c r="B47" s="65"/>
      <c r="C47" s="65"/>
      <c r="D47" s="65"/>
      <c r="E47" s="19">
        <v>18</v>
      </c>
      <c r="F47" s="19">
        <v>16</v>
      </c>
      <c r="G47" s="19">
        <v>10</v>
      </c>
      <c r="H47" s="19">
        <v>8</v>
      </c>
      <c r="I47" s="19">
        <v>8</v>
      </c>
      <c r="J47" s="19">
        <v>8</v>
      </c>
      <c r="K47" s="19">
        <v>8</v>
      </c>
      <c r="L47" s="19">
        <v>6</v>
      </c>
      <c r="M47" s="19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19"/>
    </row>
    <row r="48" spans="1:28" ht="18.75" customHeight="1">
      <c r="A48" s="76" t="s">
        <v>20</v>
      </c>
      <c r="B48" s="77"/>
      <c r="C48" s="77"/>
      <c r="D48" s="82"/>
      <c r="E48" s="19"/>
      <c r="F48" s="19"/>
      <c r="G48" s="19"/>
      <c r="H48" s="19">
        <v>8</v>
      </c>
      <c r="I48" s="19"/>
      <c r="J48" s="19">
        <v>8</v>
      </c>
      <c r="K48" s="45"/>
      <c r="L48" s="19">
        <v>6</v>
      </c>
      <c r="M48" s="4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19"/>
    </row>
    <row r="49" spans="1:28" ht="14.25">
      <c r="A49" s="65" t="s">
        <v>28</v>
      </c>
      <c r="B49" s="69"/>
      <c r="C49" s="69"/>
      <c r="D49" s="69"/>
      <c r="E49" s="19">
        <v>7</v>
      </c>
      <c r="F49" s="19">
        <v>9</v>
      </c>
      <c r="G49" s="19">
        <v>8</v>
      </c>
      <c r="H49" s="19"/>
      <c r="I49" s="19">
        <v>7</v>
      </c>
      <c r="J49" s="19"/>
      <c r="K49" s="45">
        <v>7</v>
      </c>
      <c r="L49" s="45">
        <v>7</v>
      </c>
      <c r="M49" s="44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19"/>
    </row>
    <row r="50" ht="14.25">
      <c r="AA50" s="34"/>
    </row>
    <row r="51" ht="14.25">
      <c r="AA51" s="34"/>
    </row>
    <row r="52" ht="14.25">
      <c r="AA52" s="34"/>
    </row>
    <row r="53" ht="14.25">
      <c r="AA53" s="34"/>
    </row>
    <row r="54" ht="14.25">
      <c r="AA54" s="34"/>
    </row>
    <row r="55" ht="14.25">
      <c r="AA55" s="34"/>
    </row>
    <row r="56" ht="14.25">
      <c r="AA56" s="34"/>
    </row>
    <row r="57" ht="14.25">
      <c r="AA57" s="34"/>
    </row>
    <row r="58" ht="14.25">
      <c r="AA58" s="34"/>
    </row>
    <row r="59" ht="14.25">
      <c r="AA59" s="34"/>
    </row>
    <row r="60" ht="14.25">
      <c r="AA60" s="34"/>
    </row>
    <row r="61" ht="14.25">
      <c r="AA61" s="34"/>
    </row>
    <row r="62" ht="14.25">
      <c r="AA62" s="34"/>
    </row>
    <row r="63" ht="14.25">
      <c r="AA63" s="34"/>
    </row>
    <row r="64" ht="14.25">
      <c r="AA64" s="34"/>
    </row>
    <row r="65" ht="14.25">
      <c r="AA65" s="34"/>
    </row>
    <row r="66" ht="14.25">
      <c r="AA66" s="34"/>
    </row>
    <row r="67" ht="14.25">
      <c r="AA67" s="34"/>
    </row>
    <row r="68" ht="14.25">
      <c r="AA68" s="34"/>
    </row>
    <row r="69" ht="14.25">
      <c r="AA69" s="34"/>
    </row>
    <row r="70" ht="14.25">
      <c r="AA70" s="34"/>
    </row>
    <row r="71" ht="14.25">
      <c r="AA71" s="34"/>
    </row>
    <row r="72" ht="14.25">
      <c r="AA72" s="34"/>
    </row>
    <row r="73" ht="14.25">
      <c r="AA73" s="34"/>
    </row>
    <row r="74" ht="14.25">
      <c r="AA74" s="34"/>
    </row>
    <row r="75" ht="14.25">
      <c r="AA75" s="34"/>
    </row>
    <row r="76" ht="14.25">
      <c r="AA76" s="34"/>
    </row>
    <row r="77" ht="14.25">
      <c r="AA77" s="34"/>
    </row>
  </sheetData>
  <sheetProtection/>
  <mergeCells count="44">
    <mergeCell ref="N46:AA49"/>
    <mergeCell ref="W6:W9"/>
    <mergeCell ref="S6:S9"/>
    <mergeCell ref="Y6:Y9"/>
    <mergeCell ref="X6:X9"/>
    <mergeCell ref="G7:H7"/>
    <mergeCell ref="E45:J45"/>
    <mergeCell ref="I7:J7"/>
    <mergeCell ref="K7:L7"/>
    <mergeCell ref="Q6:Q9"/>
    <mergeCell ref="B42:B44"/>
    <mergeCell ref="A41:C41"/>
    <mergeCell ref="D6:D9"/>
    <mergeCell ref="A6:C6"/>
    <mergeCell ref="O6:O9"/>
    <mergeCell ref="E6:M6"/>
    <mergeCell ref="A1:W1"/>
    <mergeCell ref="A2:C2"/>
    <mergeCell ref="A3:C3"/>
    <mergeCell ref="A4:C4"/>
    <mergeCell ref="V6:V9"/>
    <mergeCell ref="R6:R9"/>
    <mergeCell ref="N6:N9"/>
    <mergeCell ref="P6:P9"/>
    <mergeCell ref="A49:D49"/>
    <mergeCell ref="A45:C45"/>
    <mergeCell ref="M10:M44"/>
    <mergeCell ref="A40:D40"/>
    <mergeCell ref="E46:L46"/>
    <mergeCell ref="B21:B39"/>
    <mergeCell ref="A46:D46"/>
    <mergeCell ref="E41:J41"/>
    <mergeCell ref="A48:D48"/>
    <mergeCell ref="A47:D47"/>
    <mergeCell ref="AB6:AB9"/>
    <mergeCell ref="Z6:Z9"/>
    <mergeCell ref="B7:B9"/>
    <mergeCell ref="B10:B19"/>
    <mergeCell ref="A20:C20"/>
    <mergeCell ref="A7:A9"/>
    <mergeCell ref="C7:C9"/>
    <mergeCell ref="E20:J20"/>
    <mergeCell ref="T6:T9"/>
    <mergeCell ref="U6:U9"/>
  </mergeCells>
  <printOptions horizontalCentered="1"/>
  <pageMargins left="0.31" right="0.29" top="0.59" bottom="0.36" header="0.32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4.25">
      <c r="A1" s="13"/>
      <c r="C1" s="13"/>
    </row>
    <row r="2" ht="15" thickBot="1">
      <c r="A2" s="13"/>
    </row>
    <row r="3" spans="1:3" ht="15" thickBot="1">
      <c r="A3" s="13"/>
      <c r="C3" s="13"/>
    </row>
    <row r="4" spans="1:3" ht="14.25">
      <c r="A4" s="4">
        <v>3</v>
      </c>
      <c r="C4" s="13"/>
    </row>
    <row r="5" ht="14.25">
      <c r="C5" s="13"/>
    </row>
    <row r="6" ht="15" thickBot="1">
      <c r="C6" s="13"/>
    </row>
    <row r="7" spans="1:3" ht="14.25">
      <c r="A7" s="13"/>
      <c r="C7" s="13"/>
    </row>
    <row r="8" spans="1:3" ht="14.25">
      <c r="A8" s="13"/>
      <c r="C8" s="13"/>
    </row>
    <row r="9" spans="1:3" ht="14.25">
      <c r="A9" s="13"/>
      <c r="C9" s="13"/>
    </row>
    <row r="10" spans="1:3" ht="14.25">
      <c r="A10" s="13"/>
      <c r="C10" s="13"/>
    </row>
    <row r="11" spans="1:3" ht="15" thickBot="1">
      <c r="A11" s="13"/>
      <c r="C11" s="13"/>
    </row>
    <row r="12" ht="14.25">
      <c r="C12" s="13"/>
    </row>
    <row r="13" ht="15" thickBot="1">
      <c r="C13" s="13"/>
    </row>
    <row r="14" spans="1:3" ht="15" thickBot="1">
      <c r="A14" s="13"/>
      <c r="C14" s="13"/>
    </row>
    <row r="15" ht="14.25">
      <c r="A15" s="13"/>
    </row>
    <row r="16" ht="15" thickBot="1">
      <c r="A16" s="13"/>
    </row>
    <row r="17" spans="1:3" ht="15" thickBot="1">
      <c r="A17" s="13"/>
      <c r="C17" s="13"/>
    </row>
    <row r="18" ht="14.25">
      <c r="C18" s="13"/>
    </row>
    <row r="19" ht="14.25">
      <c r="C19" s="13"/>
    </row>
    <row r="20" spans="1:3" ht="14.25">
      <c r="A20" s="13"/>
      <c r="C20" s="13"/>
    </row>
    <row r="21" ht="14.25">
      <c r="A21" s="13"/>
    </row>
    <row r="22" spans="1:3" ht="14.25">
      <c r="A22" s="13"/>
      <c r="C22" s="13"/>
    </row>
    <row r="23" spans="1:3" ht="14.25">
      <c r="A23" s="13"/>
      <c r="C23" s="13"/>
    </row>
    <row r="24" ht="14.25">
      <c r="A24" s="13"/>
    </row>
    <row r="25" ht="14.25">
      <c r="I25" s="13"/>
    </row>
    <row r="26" spans="1:3" ht="15" thickBot="1">
      <c r="A26" s="13"/>
      <c r="C26" s="13"/>
    </row>
    <row r="27" spans="1:3" ht="14.25">
      <c r="A27" s="13"/>
      <c r="C27" s="13"/>
    </row>
    <row r="28" spans="1:3" ht="14.25">
      <c r="A28" s="13"/>
      <c r="C28" s="13"/>
    </row>
    <row r="29" spans="1:3" ht="14.25">
      <c r="A29" s="13"/>
      <c r="C29" s="13"/>
    </row>
    <row r="30" spans="1:3" ht="14.25">
      <c r="A30" s="13"/>
      <c r="C30" s="13"/>
    </row>
    <row r="31" spans="1:3" ht="14.25">
      <c r="A31" s="13"/>
      <c r="C31" s="13"/>
    </row>
    <row r="32" spans="1:3" ht="14.25">
      <c r="A32" s="13"/>
      <c r="C32" s="13"/>
    </row>
    <row r="33" spans="1:3" ht="14.25">
      <c r="A33" s="13"/>
      <c r="C33" s="13"/>
    </row>
    <row r="34" spans="1:3" ht="14.25">
      <c r="A34" s="13"/>
      <c r="C34" s="13"/>
    </row>
    <row r="35" spans="1:3" ht="14.25">
      <c r="A35" s="13"/>
      <c r="C35" s="13"/>
    </row>
    <row r="36" spans="1:3" ht="14.25">
      <c r="A36" s="13"/>
      <c r="C36" s="13"/>
    </row>
    <row r="37" ht="14.25">
      <c r="A37" s="13"/>
    </row>
    <row r="38" ht="14.25">
      <c r="A38" s="13"/>
    </row>
    <row r="39" spans="1:3" ht="14.25">
      <c r="A39" s="13"/>
      <c r="C39" s="13"/>
    </row>
    <row r="40" spans="1:3" ht="14.25">
      <c r="A40" s="13"/>
      <c r="C40" s="13"/>
    </row>
    <row r="41" spans="1:3" ht="14.2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2016-05-21T08:00:49Z</cp:lastPrinted>
  <dcterms:created xsi:type="dcterms:W3CDTF">2004-07-24T02:11:34Z</dcterms:created>
  <dcterms:modified xsi:type="dcterms:W3CDTF">2017-11-10T01:03:41Z</dcterms:modified>
  <cp:category/>
  <cp:version/>
  <cp:contentType/>
  <cp:contentStatus/>
</cp:coreProperties>
</file>